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7"/>
  <workbookPr defaultThemeVersion="124226"/>
  <mc:AlternateContent xmlns:mc="http://schemas.openxmlformats.org/markup-compatibility/2006">
    <mc:Choice Requires="x15">
      <x15ac:absPath xmlns:x15ac="http://schemas.microsoft.com/office/spreadsheetml/2010/11/ac" url="H:\VUMS\04_ONLINE MARKETING\04_Website\02_Starthaus\Downloads\"/>
    </mc:Choice>
  </mc:AlternateContent>
  <xr:revisionPtr revIDLastSave="0" documentId="8_{81FE2E62-DC94-45E8-976A-9545791EEFEF}" xr6:coauthVersionLast="36" xr6:coauthVersionMax="36" xr10:uidLastSave="{00000000-0000-0000-0000-000000000000}"/>
  <workbookProtection workbookPassword="CC81" lockStructure="1"/>
  <bookViews>
    <workbookView xWindow="240" yWindow="45" windowWidth="28380" windowHeight="12660" activeTab="1" xr2:uid="{00000000-000D-0000-FFFF-FFFF00000000}"/>
  </bookViews>
  <sheets>
    <sheet name="Erläuterungen" sheetId="1" r:id="rId1"/>
    <sheet name="Private Lebenshaltungskosten" sheetId="2" r:id="rId2"/>
    <sheet name="Kapitalbedarfs- und Fin.-plan" sheetId="3" r:id="rId3"/>
    <sheet name="Umsatz-und Ertragsvorschau" sheetId="4" r:id="rId4"/>
    <sheet name="Liquiditätsplan" sheetId="5" r:id="rId5"/>
    <sheet name="Controlling" sheetId="6" r:id="rId6"/>
    <sheet name="Glossar" sheetId="7" r:id="rId7"/>
  </sheets>
  <definedNames>
    <definedName name="_xlnm.Print_Area" localSheetId="0">Erläuterungen!$A$1:$C$8</definedName>
    <definedName name="_xlnm.Print_Area" localSheetId="4">Liquiditätsplan!$A$1:$O$106</definedName>
    <definedName name="_xlnm.Print_Area" localSheetId="1">'Private Lebenshaltungskosten'!$A$1:$J$43</definedName>
    <definedName name="_xlnm.Print_Area" localSheetId="3">'Umsatz-und Ertragsvorschau'!$A$1:$O$89</definedName>
    <definedName name="_xlnm.Print_Titles" localSheetId="5">Controlling!$A:$B</definedName>
  </definedNames>
  <calcPr calcId="191029"/>
</workbook>
</file>

<file path=xl/calcChain.xml><?xml version="1.0" encoding="utf-8"?>
<calcChain xmlns="http://schemas.openxmlformats.org/spreadsheetml/2006/main">
  <c r="I89" i="6" l="1"/>
  <c r="Y87" i="6"/>
  <c r="W87" i="6"/>
  <c r="U87" i="6"/>
  <c r="S87" i="6"/>
  <c r="Q87" i="6"/>
  <c r="O87" i="6"/>
  <c r="M87" i="6"/>
  <c r="K87" i="6"/>
  <c r="I87" i="6"/>
  <c r="G87" i="6"/>
  <c r="E87" i="6"/>
  <c r="C87" i="6"/>
  <c r="AA86" i="6"/>
  <c r="Z86" i="6"/>
  <c r="X86" i="6"/>
  <c r="V86" i="6"/>
  <c r="T86" i="6"/>
  <c r="R86" i="6"/>
  <c r="P86" i="6"/>
  <c r="N86" i="6"/>
  <c r="L86" i="6"/>
  <c r="J86" i="6"/>
  <c r="H86" i="6"/>
  <c r="F86" i="6"/>
  <c r="D86" i="6"/>
  <c r="AA85" i="6"/>
  <c r="Z85" i="6"/>
  <c r="X85" i="6"/>
  <c r="V85" i="6"/>
  <c r="T85" i="6"/>
  <c r="R85" i="6"/>
  <c r="P85" i="6"/>
  <c r="N85" i="6"/>
  <c r="L85" i="6"/>
  <c r="J85" i="6"/>
  <c r="H85" i="6"/>
  <c r="F85" i="6"/>
  <c r="D85" i="6"/>
  <c r="AA84" i="6"/>
  <c r="Z84" i="6"/>
  <c r="X84" i="6"/>
  <c r="V84" i="6"/>
  <c r="T84" i="6"/>
  <c r="R84" i="6"/>
  <c r="P84" i="6"/>
  <c r="N84" i="6"/>
  <c r="L84" i="6"/>
  <c r="J84" i="6"/>
  <c r="H84" i="6"/>
  <c r="F84" i="6"/>
  <c r="D84" i="6"/>
  <c r="AA83" i="6"/>
  <c r="Z83" i="6"/>
  <c r="X83" i="6"/>
  <c r="V83" i="6"/>
  <c r="T83" i="6"/>
  <c r="R83" i="6"/>
  <c r="P83" i="6"/>
  <c r="N83" i="6"/>
  <c r="L83" i="6"/>
  <c r="J83" i="6"/>
  <c r="H83" i="6"/>
  <c r="F83" i="6"/>
  <c r="D83" i="6"/>
  <c r="AA82" i="6"/>
  <c r="Z82" i="6"/>
  <c r="X82" i="6"/>
  <c r="V82" i="6"/>
  <c r="T82" i="6"/>
  <c r="R82" i="6"/>
  <c r="P82" i="6"/>
  <c r="N82" i="6"/>
  <c r="L82" i="6"/>
  <c r="J82" i="6"/>
  <c r="H82" i="6"/>
  <c r="F82" i="6"/>
  <c r="D82" i="6"/>
  <c r="AA81" i="6"/>
  <c r="Z81" i="6"/>
  <c r="X81" i="6"/>
  <c r="V81" i="6"/>
  <c r="T81" i="6"/>
  <c r="R81" i="6"/>
  <c r="P81" i="6"/>
  <c r="N81" i="6"/>
  <c r="L81" i="6"/>
  <c r="J81" i="6"/>
  <c r="H81" i="6"/>
  <c r="F81" i="6"/>
  <c r="D81" i="6"/>
  <c r="AA80" i="6"/>
  <c r="Z80" i="6"/>
  <c r="X80" i="6"/>
  <c r="V80" i="6"/>
  <c r="T80" i="6"/>
  <c r="R80" i="6"/>
  <c r="P80" i="6"/>
  <c r="N80" i="6"/>
  <c r="L80" i="6"/>
  <c r="J80" i="6"/>
  <c r="H80" i="6"/>
  <c r="F80" i="6"/>
  <c r="D80" i="6"/>
  <c r="AA79" i="6"/>
  <c r="Z79" i="6"/>
  <c r="X79" i="6"/>
  <c r="V79" i="6"/>
  <c r="T79" i="6"/>
  <c r="R79" i="6"/>
  <c r="P79" i="6"/>
  <c r="N79" i="6"/>
  <c r="L79" i="6"/>
  <c r="J79" i="6"/>
  <c r="H79" i="6"/>
  <c r="F79" i="6"/>
  <c r="D79" i="6"/>
  <c r="AA78" i="6"/>
  <c r="Z78" i="6"/>
  <c r="X78" i="6"/>
  <c r="V78" i="6"/>
  <c r="T78" i="6"/>
  <c r="R78" i="6"/>
  <c r="P78" i="6"/>
  <c r="N78" i="6"/>
  <c r="L78" i="6"/>
  <c r="J78" i="6"/>
  <c r="H78" i="6"/>
  <c r="F78" i="6"/>
  <c r="D78" i="6"/>
  <c r="AA77" i="6"/>
  <c r="Z77" i="6"/>
  <c r="X77" i="6"/>
  <c r="V77" i="6"/>
  <c r="T77" i="6"/>
  <c r="R77" i="6"/>
  <c r="P77" i="6"/>
  <c r="N77" i="6"/>
  <c r="L77" i="6"/>
  <c r="J77" i="6"/>
  <c r="H77" i="6"/>
  <c r="F77" i="6"/>
  <c r="D77" i="6"/>
  <c r="AA76" i="6"/>
  <c r="Z76" i="6"/>
  <c r="X76" i="6"/>
  <c r="V76" i="6"/>
  <c r="T76" i="6"/>
  <c r="R76" i="6"/>
  <c r="P76" i="6"/>
  <c r="N76" i="6"/>
  <c r="L76" i="6"/>
  <c r="J76" i="6"/>
  <c r="H76" i="6"/>
  <c r="F76" i="6"/>
  <c r="D76" i="6"/>
  <c r="AA75" i="6"/>
  <c r="Z75" i="6"/>
  <c r="X75" i="6"/>
  <c r="V75" i="6"/>
  <c r="T75" i="6"/>
  <c r="R75" i="6"/>
  <c r="P75" i="6"/>
  <c r="N75" i="6"/>
  <c r="L75" i="6"/>
  <c r="J75" i="6"/>
  <c r="H75" i="6"/>
  <c r="F75" i="6"/>
  <c r="D75" i="6"/>
  <c r="AA74" i="6"/>
  <c r="Z74" i="6"/>
  <c r="X74" i="6"/>
  <c r="V74" i="6"/>
  <c r="V87" i="6" s="1"/>
  <c r="T74" i="6"/>
  <c r="R74" i="6"/>
  <c r="P74" i="6"/>
  <c r="N74" i="6"/>
  <c r="N87" i="6" s="1"/>
  <c r="L74" i="6"/>
  <c r="J74" i="6"/>
  <c r="H74" i="6"/>
  <c r="F74" i="6"/>
  <c r="D74" i="6"/>
  <c r="AA73" i="6"/>
  <c r="Z73" i="6"/>
  <c r="X73" i="6"/>
  <c r="V73" i="6"/>
  <c r="T73" i="6"/>
  <c r="R73" i="6"/>
  <c r="P73" i="6"/>
  <c r="N73" i="6"/>
  <c r="L73" i="6"/>
  <c r="J73" i="6"/>
  <c r="H73" i="6"/>
  <c r="F73" i="6"/>
  <c r="D73" i="6"/>
  <c r="Y70" i="6"/>
  <c r="Y89" i="6" s="1"/>
  <c r="W70" i="6"/>
  <c r="U70" i="6"/>
  <c r="S70" i="6"/>
  <c r="Q70" i="6"/>
  <c r="Q89" i="6" s="1"/>
  <c r="O70" i="6"/>
  <c r="O89" i="6" s="1"/>
  <c r="M70" i="6"/>
  <c r="M89" i="6" s="1"/>
  <c r="K70" i="6"/>
  <c r="K89" i="6" s="1"/>
  <c r="I70" i="6"/>
  <c r="G70" i="6"/>
  <c r="G89" i="6" s="1"/>
  <c r="E70" i="6"/>
  <c r="E89" i="6" s="1"/>
  <c r="C70" i="6"/>
  <c r="C89" i="6" s="1"/>
  <c r="AA69" i="6"/>
  <c r="Z69" i="6"/>
  <c r="X69" i="6"/>
  <c r="V69" i="6"/>
  <c r="T69" i="6"/>
  <c r="R69" i="6"/>
  <c r="P69" i="6"/>
  <c r="N69" i="6"/>
  <c r="L69" i="6"/>
  <c r="J69" i="6"/>
  <c r="H69" i="6"/>
  <c r="F69" i="6"/>
  <c r="D69" i="6"/>
  <c r="AA68" i="6"/>
  <c r="Z68" i="6"/>
  <c r="X68" i="6"/>
  <c r="V68" i="6"/>
  <c r="T68" i="6"/>
  <c r="R68" i="6"/>
  <c r="P68" i="6"/>
  <c r="N68" i="6"/>
  <c r="L68" i="6"/>
  <c r="J68" i="6"/>
  <c r="H68" i="6"/>
  <c r="F68" i="6"/>
  <c r="D68" i="6"/>
  <c r="AA67" i="6"/>
  <c r="Z67" i="6"/>
  <c r="Z70" i="6" s="1"/>
  <c r="X67" i="6"/>
  <c r="X70" i="6" s="1"/>
  <c r="V67" i="6"/>
  <c r="T67" i="6"/>
  <c r="T70" i="6" s="1"/>
  <c r="R67" i="6"/>
  <c r="R70" i="6" s="1"/>
  <c r="P67" i="6"/>
  <c r="N67" i="6"/>
  <c r="L67" i="6"/>
  <c r="J67" i="6"/>
  <c r="H67" i="6"/>
  <c r="F67" i="6"/>
  <c r="D67" i="6"/>
  <c r="G62" i="6"/>
  <c r="F62" i="6"/>
  <c r="Y57" i="6"/>
  <c r="W57" i="6"/>
  <c r="U57" i="6"/>
  <c r="S57" i="6"/>
  <c r="S59" i="6" s="1"/>
  <c r="Q57" i="6"/>
  <c r="O57" i="6"/>
  <c r="M57" i="6"/>
  <c r="K57" i="6"/>
  <c r="K59" i="6" s="1"/>
  <c r="I57" i="6"/>
  <c r="G57" i="6"/>
  <c r="E57" i="6"/>
  <c r="C57" i="6"/>
  <c r="AA57" i="6" s="1"/>
  <c r="AA56" i="6"/>
  <c r="Z56" i="6"/>
  <c r="X56" i="6"/>
  <c r="V56" i="6"/>
  <c r="T56" i="6"/>
  <c r="R56" i="6"/>
  <c r="P56" i="6"/>
  <c r="N56" i="6"/>
  <c r="L56" i="6"/>
  <c r="J56" i="6"/>
  <c r="H56" i="6"/>
  <c r="F56" i="6"/>
  <c r="D56" i="6"/>
  <c r="AA55" i="6"/>
  <c r="Z55" i="6"/>
  <c r="X55" i="6"/>
  <c r="V55" i="6"/>
  <c r="T55" i="6"/>
  <c r="R55" i="6"/>
  <c r="P55" i="6"/>
  <c r="N55" i="6"/>
  <c r="L55" i="6"/>
  <c r="J55" i="6"/>
  <c r="H55" i="6"/>
  <c r="F55" i="6"/>
  <c r="D55" i="6"/>
  <c r="AA54" i="6"/>
  <c r="Z54" i="6"/>
  <c r="X54" i="6"/>
  <c r="V54" i="6"/>
  <c r="T54" i="6"/>
  <c r="R54" i="6"/>
  <c r="P54" i="6"/>
  <c r="N54" i="6"/>
  <c r="L54" i="6"/>
  <c r="J54" i="6"/>
  <c r="H54" i="6"/>
  <c r="F54" i="6"/>
  <c r="D54" i="6"/>
  <c r="AA53" i="6"/>
  <c r="Z53" i="6"/>
  <c r="X53" i="6"/>
  <c r="V53" i="6"/>
  <c r="T53" i="6"/>
  <c r="R53" i="6"/>
  <c r="P53" i="6"/>
  <c r="AB83" i="6" s="1"/>
  <c r="N53" i="6"/>
  <c r="L53" i="6"/>
  <c r="J53" i="6"/>
  <c r="H53" i="6"/>
  <c r="F53" i="6"/>
  <c r="D53" i="6"/>
  <c r="AA52" i="6"/>
  <c r="Z52" i="6"/>
  <c r="X52" i="6"/>
  <c r="V52" i="6"/>
  <c r="T52" i="6"/>
  <c r="R52" i="6"/>
  <c r="P52" i="6"/>
  <c r="N52" i="6"/>
  <c r="L52" i="6"/>
  <c r="J52" i="6"/>
  <c r="H52" i="6"/>
  <c r="F52" i="6"/>
  <c r="D52" i="6"/>
  <c r="AA51" i="6"/>
  <c r="Z51" i="6"/>
  <c r="X51" i="6"/>
  <c r="V51" i="6"/>
  <c r="T51" i="6"/>
  <c r="R51" i="6"/>
  <c r="P51" i="6"/>
  <c r="N51" i="6"/>
  <c r="L51" i="6"/>
  <c r="J51" i="6"/>
  <c r="H51" i="6"/>
  <c r="F51" i="6"/>
  <c r="D51" i="6"/>
  <c r="AA50" i="6"/>
  <c r="Z50" i="6"/>
  <c r="X50" i="6"/>
  <c r="V50" i="6"/>
  <c r="T50" i="6"/>
  <c r="R50" i="6"/>
  <c r="P50" i="6"/>
  <c r="AB80" i="6" s="1"/>
  <c r="N50" i="6"/>
  <c r="L50" i="6"/>
  <c r="J50" i="6"/>
  <c r="H50" i="6"/>
  <c r="F50" i="6"/>
  <c r="D50" i="6"/>
  <c r="AA49" i="6"/>
  <c r="Z49" i="6"/>
  <c r="X49" i="6"/>
  <c r="V49" i="6"/>
  <c r="T49" i="6"/>
  <c r="R49" i="6"/>
  <c r="P49" i="6"/>
  <c r="N49" i="6"/>
  <c r="L49" i="6"/>
  <c r="J49" i="6"/>
  <c r="H49" i="6"/>
  <c r="F49" i="6"/>
  <c r="D49" i="6"/>
  <c r="AA48" i="6"/>
  <c r="Z48" i="6"/>
  <c r="X48" i="6"/>
  <c r="V48" i="6"/>
  <c r="T48" i="6"/>
  <c r="R48" i="6"/>
  <c r="P48" i="6"/>
  <c r="N48" i="6"/>
  <c r="L48" i="6"/>
  <c r="J48" i="6"/>
  <c r="H48" i="6"/>
  <c r="F48" i="6"/>
  <c r="D48" i="6"/>
  <c r="AA47" i="6"/>
  <c r="Z47" i="6"/>
  <c r="X47" i="6"/>
  <c r="V47" i="6"/>
  <c r="T47" i="6"/>
  <c r="R47" i="6"/>
  <c r="P47" i="6"/>
  <c r="AB77" i="6" s="1"/>
  <c r="N47" i="6"/>
  <c r="L47" i="6"/>
  <c r="J47" i="6"/>
  <c r="H47" i="6"/>
  <c r="F47" i="6"/>
  <c r="D47" i="6"/>
  <c r="AA46" i="6"/>
  <c r="Z46" i="6"/>
  <c r="X46" i="6"/>
  <c r="V46" i="6"/>
  <c r="T46" i="6"/>
  <c r="R46" i="6"/>
  <c r="P46" i="6"/>
  <c r="AB76" i="6" s="1"/>
  <c r="N46" i="6"/>
  <c r="L46" i="6"/>
  <c r="J46" i="6"/>
  <c r="H46" i="6"/>
  <c r="F46" i="6"/>
  <c r="D46" i="6"/>
  <c r="AA45" i="6"/>
  <c r="Z45" i="6"/>
  <c r="X45" i="6"/>
  <c r="V45" i="6"/>
  <c r="T45" i="6"/>
  <c r="R45" i="6"/>
  <c r="P45" i="6"/>
  <c r="N45" i="6"/>
  <c r="L45" i="6"/>
  <c r="J45" i="6"/>
  <c r="H45" i="6"/>
  <c r="F45" i="6"/>
  <c r="D45" i="6"/>
  <c r="AA44" i="6"/>
  <c r="Z44" i="6"/>
  <c r="X44" i="6"/>
  <c r="V44" i="6"/>
  <c r="T44" i="6"/>
  <c r="R44" i="6"/>
  <c r="P44" i="6"/>
  <c r="N44" i="6"/>
  <c r="L44" i="6"/>
  <c r="J44" i="6"/>
  <c r="H44" i="6"/>
  <c r="F44" i="6"/>
  <c r="D44" i="6"/>
  <c r="AA43" i="6"/>
  <c r="Z43" i="6"/>
  <c r="X43" i="6"/>
  <c r="V43" i="6"/>
  <c r="T43" i="6"/>
  <c r="R43" i="6"/>
  <c r="P43" i="6"/>
  <c r="N43" i="6"/>
  <c r="L43" i="6"/>
  <c r="J43" i="6"/>
  <c r="H43" i="6"/>
  <c r="F43" i="6"/>
  <c r="D43" i="6"/>
  <c r="Y40" i="6"/>
  <c r="Y59" i="6" s="1"/>
  <c r="W40" i="6"/>
  <c r="W59" i="6" s="1"/>
  <c r="U40" i="6"/>
  <c r="U59" i="6" s="1"/>
  <c r="S40" i="6"/>
  <c r="Q40" i="6"/>
  <c r="Q59" i="6" s="1"/>
  <c r="O40" i="6"/>
  <c r="O59" i="6" s="1"/>
  <c r="M40" i="6"/>
  <c r="M59" i="6" s="1"/>
  <c r="K40" i="6"/>
  <c r="I40" i="6"/>
  <c r="I59" i="6" s="1"/>
  <c r="G40" i="6"/>
  <c r="G59" i="6" s="1"/>
  <c r="E40" i="6"/>
  <c r="C40" i="6"/>
  <c r="AA39" i="6"/>
  <c r="Z39" i="6"/>
  <c r="X39" i="6"/>
  <c r="V39" i="6"/>
  <c r="T39" i="6"/>
  <c r="R39" i="6"/>
  <c r="P39" i="6"/>
  <c r="N39" i="6"/>
  <c r="L39" i="6"/>
  <c r="J39" i="6"/>
  <c r="H39" i="6"/>
  <c r="F39" i="6"/>
  <c r="D39" i="6"/>
  <c r="AA38" i="6"/>
  <c r="Z38" i="6"/>
  <c r="X38" i="6"/>
  <c r="V38" i="6"/>
  <c r="T38" i="6"/>
  <c r="R38" i="6"/>
  <c r="P38" i="6"/>
  <c r="N38" i="6"/>
  <c r="L38" i="6"/>
  <c r="L40" i="6" s="1"/>
  <c r="J38" i="6"/>
  <c r="H38" i="6"/>
  <c r="F38" i="6"/>
  <c r="D38" i="6"/>
  <c r="D40" i="6" s="1"/>
  <c r="AA37" i="6"/>
  <c r="Z37" i="6"/>
  <c r="Z40" i="6" s="1"/>
  <c r="X37" i="6"/>
  <c r="V37" i="6"/>
  <c r="T37" i="6"/>
  <c r="R37" i="6"/>
  <c r="P37" i="6"/>
  <c r="N37" i="6"/>
  <c r="L37" i="6"/>
  <c r="J37" i="6"/>
  <c r="H37" i="6"/>
  <c r="F37" i="6"/>
  <c r="D37" i="6"/>
  <c r="AB37" i="6" s="1"/>
  <c r="G32" i="6"/>
  <c r="F32" i="6"/>
  <c r="Q29" i="6"/>
  <c r="Y27" i="6"/>
  <c r="W27" i="6"/>
  <c r="U27" i="6"/>
  <c r="S27" i="6"/>
  <c r="Q27" i="6"/>
  <c r="O27" i="6"/>
  <c r="M27" i="6"/>
  <c r="K27" i="6"/>
  <c r="I27" i="6"/>
  <c r="G27" i="6"/>
  <c r="E27" i="6"/>
  <c r="C27" i="6"/>
  <c r="AA26" i="6"/>
  <c r="Z26" i="6"/>
  <c r="X26" i="6"/>
  <c r="V26" i="6"/>
  <c r="T26" i="6"/>
  <c r="R26" i="6"/>
  <c r="P26" i="6"/>
  <c r="N26" i="6"/>
  <c r="L26" i="6"/>
  <c r="J26" i="6"/>
  <c r="H26" i="6"/>
  <c r="F26" i="6"/>
  <c r="D26" i="6"/>
  <c r="AA25" i="6"/>
  <c r="Z25" i="6"/>
  <c r="X25" i="6"/>
  <c r="V25" i="6"/>
  <c r="T25" i="6"/>
  <c r="R25" i="6"/>
  <c r="P25" i="6"/>
  <c r="N25" i="6"/>
  <c r="L25" i="6"/>
  <c r="J25" i="6"/>
  <c r="H25" i="6"/>
  <c r="F25" i="6"/>
  <c r="D25" i="6"/>
  <c r="AA24" i="6"/>
  <c r="Z24" i="6"/>
  <c r="X24" i="6"/>
  <c r="V24" i="6"/>
  <c r="AB54" i="6" s="1"/>
  <c r="T24" i="6"/>
  <c r="R24" i="6"/>
  <c r="P24" i="6"/>
  <c r="N24" i="6"/>
  <c r="L24" i="6"/>
  <c r="J24" i="6"/>
  <c r="H24" i="6"/>
  <c r="F24" i="6"/>
  <c r="D24" i="6"/>
  <c r="AA23" i="6"/>
  <c r="Z23" i="6"/>
  <c r="X23" i="6"/>
  <c r="V23" i="6"/>
  <c r="T23" i="6"/>
  <c r="R23" i="6"/>
  <c r="P23" i="6"/>
  <c r="N23" i="6"/>
  <c r="L23" i="6"/>
  <c r="J23" i="6"/>
  <c r="H23" i="6"/>
  <c r="F23" i="6"/>
  <c r="D23" i="6"/>
  <c r="AB23" i="6" s="1"/>
  <c r="AA22" i="6"/>
  <c r="Z22" i="6"/>
  <c r="X22" i="6"/>
  <c r="V22" i="6"/>
  <c r="T22" i="6"/>
  <c r="R22" i="6"/>
  <c r="P22" i="6"/>
  <c r="N22" i="6"/>
  <c r="L22" i="6"/>
  <c r="J22" i="6"/>
  <c r="H22" i="6"/>
  <c r="F22" i="6"/>
  <c r="D22" i="6"/>
  <c r="AA21" i="6"/>
  <c r="Z21" i="6"/>
  <c r="X21" i="6"/>
  <c r="V21" i="6"/>
  <c r="T21" i="6"/>
  <c r="R21" i="6"/>
  <c r="P21" i="6"/>
  <c r="N21" i="6"/>
  <c r="L21" i="6"/>
  <c r="J21" i="6"/>
  <c r="H21" i="6"/>
  <c r="F21" i="6"/>
  <c r="D21" i="6"/>
  <c r="AA20" i="6"/>
  <c r="Z20" i="6"/>
  <c r="X20" i="6"/>
  <c r="V20" i="6"/>
  <c r="T20" i="6"/>
  <c r="R20" i="6"/>
  <c r="P20" i="6"/>
  <c r="AB50" i="6" s="1"/>
  <c r="N20" i="6"/>
  <c r="L20" i="6"/>
  <c r="J20" i="6"/>
  <c r="H20" i="6"/>
  <c r="F20" i="6"/>
  <c r="D20" i="6"/>
  <c r="AA19" i="6"/>
  <c r="Z19" i="6"/>
  <c r="X19" i="6"/>
  <c r="V19" i="6"/>
  <c r="T19" i="6"/>
  <c r="R19" i="6"/>
  <c r="P19" i="6"/>
  <c r="N19" i="6"/>
  <c r="L19" i="6"/>
  <c r="J19" i="6"/>
  <c r="H19" i="6"/>
  <c r="F19" i="6"/>
  <c r="D19" i="6"/>
  <c r="AA18" i="6"/>
  <c r="Z18" i="6"/>
  <c r="X18" i="6"/>
  <c r="V18" i="6"/>
  <c r="T18" i="6"/>
  <c r="R18" i="6"/>
  <c r="P18" i="6"/>
  <c r="N18" i="6"/>
  <c r="L18" i="6"/>
  <c r="J18" i="6"/>
  <c r="H18" i="6"/>
  <c r="F18" i="6"/>
  <c r="D18" i="6"/>
  <c r="AA17" i="6"/>
  <c r="Z17" i="6"/>
  <c r="X17" i="6"/>
  <c r="V17" i="6"/>
  <c r="AB47" i="6" s="1"/>
  <c r="T17" i="6"/>
  <c r="R17" i="6"/>
  <c r="P17" i="6"/>
  <c r="N17" i="6"/>
  <c r="L17" i="6"/>
  <c r="J17" i="6"/>
  <c r="H17" i="6"/>
  <c r="F17" i="6"/>
  <c r="D17" i="6"/>
  <c r="AA16" i="6"/>
  <c r="Z16" i="6"/>
  <c r="X16" i="6"/>
  <c r="V16" i="6"/>
  <c r="T16" i="6"/>
  <c r="R16" i="6"/>
  <c r="P16" i="6"/>
  <c r="N16" i="6"/>
  <c r="L16" i="6"/>
  <c r="J16" i="6"/>
  <c r="H16" i="6"/>
  <c r="F16" i="6"/>
  <c r="D16" i="6"/>
  <c r="AA15" i="6"/>
  <c r="Z15" i="6"/>
  <c r="X15" i="6"/>
  <c r="V15" i="6"/>
  <c r="T15" i="6"/>
  <c r="R15" i="6"/>
  <c r="P15" i="6"/>
  <c r="N15" i="6"/>
  <c r="L15" i="6"/>
  <c r="J15" i="6"/>
  <c r="H15" i="6"/>
  <c r="F15" i="6"/>
  <c r="D15" i="6"/>
  <c r="AA14" i="6"/>
  <c r="Z14" i="6"/>
  <c r="X14" i="6"/>
  <c r="V14" i="6"/>
  <c r="T14" i="6"/>
  <c r="R14" i="6"/>
  <c r="P14" i="6"/>
  <c r="N14" i="6"/>
  <c r="L14" i="6"/>
  <c r="J14" i="6"/>
  <c r="H14" i="6"/>
  <c r="F14" i="6"/>
  <c r="D14" i="6"/>
  <c r="AA13" i="6"/>
  <c r="Z13" i="6"/>
  <c r="X13" i="6"/>
  <c r="V13" i="6"/>
  <c r="T13" i="6"/>
  <c r="R13" i="6"/>
  <c r="P13" i="6"/>
  <c r="N13" i="6"/>
  <c r="L13" i="6"/>
  <c r="J13" i="6"/>
  <c r="H13" i="6"/>
  <c r="F13" i="6"/>
  <c r="D13" i="6"/>
  <c r="Y10" i="6"/>
  <c r="Y29" i="6" s="1"/>
  <c r="W10" i="6"/>
  <c r="W29" i="6" s="1"/>
  <c r="U10" i="6"/>
  <c r="U29" i="6" s="1"/>
  <c r="S10" i="6"/>
  <c r="Q10" i="6"/>
  <c r="O10" i="6"/>
  <c r="O29" i="6" s="1"/>
  <c r="M10" i="6"/>
  <c r="M29" i="6" s="1"/>
  <c r="K10" i="6"/>
  <c r="I10" i="6"/>
  <c r="I29" i="6" s="1"/>
  <c r="G10" i="6"/>
  <c r="AA10" i="6" s="1"/>
  <c r="E10" i="6"/>
  <c r="E29" i="6" s="1"/>
  <c r="C10" i="6"/>
  <c r="C29" i="6" s="1"/>
  <c r="AA9" i="6"/>
  <c r="Z9" i="6"/>
  <c r="X9" i="6"/>
  <c r="V9" i="6"/>
  <c r="T9" i="6"/>
  <c r="R9" i="6"/>
  <c r="P9" i="6"/>
  <c r="N9" i="6"/>
  <c r="L9" i="6"/>
  <c r="J9" i="6"/>
  <c r="H9" i="6"/>
  <c r="F9" i="6"/>
  <c r="D9" i="6"/>
  <c r="AB9" i="6" s="1"/>
  <c r="AA8" i="6"/>
  <c r="Z8" i="6"/>
  <c r="Z10" i="6" s="1"/>
  <c r="X8" i="6"/>
  <c r="V8" i="6"/>
  <c r="T8" i="6"/>
  <c r="R8" i="6"/>
  <c r="P8" i="6"/>
  <c r="N8" i="6"/>
  <c r="L8" i="6"/>
  <c r="J8" i="6"/>
  <c r="H8" i="6"/>
  <c r="F8" i="6"/>
  <c r="D8" i="6"/>
  <c r="AA7" i="6"/>
  <c r="Z7" i="6"/>
  <c r="X7" i="6"/>
  <c r="V7" i="6"/>
  <c r="T7" i="6"/>
  <c r="R7" i="6"/>
  <c r="P7" i="6"/>
  <c r="P10" i="6" s="1"/>
  <c r="N7" i="6"/>
  <c r="N10" i="6" s="1"/>
  <c r="L7" i="6"/>
  <c r="L10" i="6" s="1"/>
  <c r="J7" i="6"/>
  <c r="J10" i="6" s="1"/>
  <c r="H7" i="6"/>
  <c r="H10" i="6" s="1"/>
  <c r="F7" i="6"/>
  <c r="F10" i="6" s="1"/>
  <c r="D7" i="6"/>
  <c r="C5" i="6"/>
  <c r="G2" i="6"/>
  <c r="F2" i="6"/>
  <c r="N103" i="5"/>
  <c r="N104" i="5" s="1"/>
  <c r="M103" i="5"/>
  <c r="L103" i="5"/>
  <c r="K103" i="5"/>
  <c r="J103" i="5"/>
  <c r="I103" i="5"/>
  <c r="H103" i="5"/>
  <c r="G103" i="5"/>
  <c r="F103" i="5"/>
  <c r="E103" i="5"/>
  <c r="D103" i="5"/>
  <c r="C103" i="5"/>
  <c r="O102" i="5"/>
  <c r="O101" i="5"/>
  <c r="O100" i="5"/>
  <c r="O99" i="5"/>
  <c r="O98" i="5"/>
  <c r="O97" i="5"/>
  <c r="O96" i="5"/>
  <c r="O95" i="5"/>
  <c r="O94" i="5"/>
  <c r="O93" i="5"/>
  <c r="O92" i="5"/>
  <c r="O91" i="5"/>
  <c r="O90" i="5"/>
  <c r="O89" i="5"/>
  <c r="O88" i="5"/>
  <c r="O87" i="5"/>
  <c r="O86" i="5"/>
  <c r="O85" i="5"/>
  <c r="N82" i="5"/>
  <c r="M82" i="5"/>
  <c r="M104" i="5" s="1"/>
  <c r="L82" i="5"/>
  <c r="L104" i="5" s="1"/>
  <c r="K82" i="5"/>
  <c r="K104" i="5" s="1"/>
  <c r="J82" i="5"/>
  <c r="I82" i="5"/>
  <c r="I104" i="5" s="1"/>
  <c r="H82" i="5"/>
  <c r="H104" i="5" s="1"/>
  <c r="G82" i="5"/>
  <c r="G104" i="5" s="1"/>
  <c r="F82" i="5"/>
  <c r="E82" i="5"/>
  <c r="E104" i="5" s="1"/>
  <c r="D82" i="5"/>
  <c r="C82" i="5"/>
  <c r="O81" i="5"/>
  <c r="O80" i="5"/>
  <c r="O79" i="5"/>
  <c r="F73" i="5"/>
  <c r="E73" i="5"/>
  <c r="D73" i="5"/>
  <c r="N67" i="5"/>
  <c r="N68" i="5" s="1"/>
  <c r="M67" i="5"/>
  <c r="L67" i="5"/>
  <c r="K67" i="5"/>
  <c r="J67" i="5"/>
  <c r="I67" i="5"/>
  <c r="H67" i="5"/>
  <c r="G67" i="5"/>
  <c r="F67" i="5"/>
  <c r="E67" i="5"/>
  <c r="D67" i="5"/>
  <c r="C67" i="5"/>
  <c r="O66" i="5"/>
  <c r="O65" i="5"/>
  <c r="O64" i="5"/>
  <c r="O63" i="5"/>
  <c r="O62" i="5"/>
  <c r="O61" i="5"/>
  <c r="O60" i="5"/>
  <c r="O59" i="5"/>
  <c r="O58" i="5"/>
  <c r="O57" i="5"/>
  <c r="O56" i="5"/>
  <c r="O55" i="5"/>
  <c r="O54" i="5"/>
  <c r="O53" i="5"/>
  <c r="O52" i="5"/>
  <c r="O51" i="5"/>
  <c r="O50" i="5"/>
  <c r="O49" i="5"/>
  <c r="N46" i="5"/>
  <c r="M46" i="5"/>
  <c r="L46" i="5"/>
  <c r="K46" i="5"/>
  <c r="J46" i="5"/>
  <c r="I46" i="5"/>
  <c r="H46" i="5"/>
  <c r="G46" i="5"/>
  <c r="F46" i="5"/>
  <c r="E46" i="5"/>
  <c r="D46" i="5"/>
  <c r="C46" i="5"/>
  <c r="O45" i="5"/>
  <c r="O44" i="5"/>
  <c r="O43" i="5"/>
  <c r="F37" i="5"/>
  <c r="E37" i="5"/>
  <c r="D37" i="5"/>
  <c r="N32" i="5"/>
  <c r="J32" i="5"/>
  <c r="N31" i="5"/>
  <c r="M31" i="5"/>
  <c r="L31" i="5"/>
  <c r="K31" i="5"/>
  <c r="J31" i="5"/>
  <c r="I31" i="5"/>
  <c r="H31" i="5"/>
  <c r="G31" i="5"/>
  <c r="G32" i="5" s="1"/>
  <c r="F31" i="5"/>
  <c r="E31" i="5"/>
  <c r="D31" i="5"/>
  <c r="C31" i="5"/>
  <c r="O31" i="5" s="1"/>
  <c r="O30" i="5"/>
  <c r="O29" i="5"/>
  <c r="O28" i="5"/>
  <c r="O27" i="5"/>
  <c r="O26" i="5"/>
  <c r="O25" i="5"/>
  <c r="O24" i="5"/>
  <c r="O23" i="5"/>
  <c r="O22" i="5"/>
  <c r="O21" i="5"/>
  <c r="O20" i="5"/>
  <c r="O19" i="5"/>
  <c r="O18" i="5"/>
  <c r="O17" i="5"/>
  <c r="O16" i="5"/>
  <c r="O15" i="5"/>
  <c r="O14" i="5"/>
  <c r="O13" i="5"/>
  <c r="N10" i="5"/>
  <c r="M10" i="5"/>
  <c r="M32" i="5" s="1"/>
  <c r="L10" i="5"/>
  <c r="L32" i="5" s="1"/>
  <c r="K10" i="5"/>
  <c r="K32" i="5" s="1"/>
  <c r="J10" i="5"/>
  <c r="I10" i="5"/>
  <c r="H10" i="5"/>
  <c r="G10" i="5"/>
  <c r="F10" i="5"/>
  <c r="E10" i="5"/>
  <c r="D10" i="5"/>
  <c r="C10" i="5"/>
  <c r="O9" i="5"/>
  <c r="O8" i="5"/>
  <c r="O7" i="5"/>
  <c r="E3" i="5"/>
  <c r="F1" i="5"/>
  <c r="E1" i="5"/>
  <c r="N87" i="4"/>
  <c r="M87" i="4"/>
  <c r="L87" i="4"/>
  <c r="K87" i="4"/>
  <c r="J87" i="4"/>
  <c r="I87" i="4"/>
  <c r="H87" i="4"/>
  <c r="G87" i="4"/>
  <c r="F87" i="4"/>
  <c r="E87" i="4"/>
  <c r="D87" i="4"/>
  <c r="C87" i="4"/>
  <c r="O86" i="4"/>
  <c r="O85" i="4"/>
  <c r="O84" i="4"/>
  <c r="O83" i="4"/>
  <c r="O82" i="4"/>
  <c r="O81" i="4"/>
  <c r="O80" i="4"/>
  <c r="O79" i="4"/>
  <c r="O78" i="4"/>
  <c r="O77" i="4"/>
  <c r="O76" i="4"/>
  <c r="O75" i="4"/>
  <c r="O74" i="4"/>
  <c r="O73" i="4"/>
  <c r="N70" i="4"/>
  <c r="N89" i="4" s="1"/>
  <c r="M70" i="4"/>
  <c r="M89" i="4" s="1"/>
  <c r="L70" i="4"/>
  <c r="L89" i="4" s="1"/>
  <c r="K70" i="4"/>
  <c r="K89" i="4" s="1"/>
  <c r="J70" i="4"/>
  <c r="J89" i="4" s="1"/>
  <c r="I70" i="4"/>
  <c r="I89" i="4" s="1"/>
  <c r="H70" i="4"/>
  <c r="H89" i="4" s="1"/>
  <c r="G70" i="4"/>
  <c r="G89" i="4" s="1"/>
  <c r="F70" i="4"/>
  <c r="F89" i="4" s="1"/>
  <c r="E70" i="4"/>
  <c r="E89" i="4" s="1"/>
  <c r="D70" i="4"/>
  <c r="D89" i="4" s="1"/>
  <c r="C70" i="4"/>
  <c r="O69" i="4"/>
  <c r="O68" i="4"/>
  <c r="O67" i="4"/>
  <c r="F63" i="4"/>
  <c r="E63" i="4"/>
  <c r="N57" i="4"/>
  <c r="M57" i="4"/>
  <c r="L57" i="4"/>
  <c r="K57" i="4"/>
  <c r="J57" i="4"/>
  <c r="I57" i="4"/>
  <c r="H57" i="4"/>
  <c r="G57" i="4"/>
  <c r="F57" i="4"/>
  <c r="E57" i="4"/>
  <c r="D57" i="4"/>
  <c r="C57" i="4"/>
  <c r="O57" i="4" s="1"/>
  <c r="O56" i="4"/>
  <c r="O55" i="4"/>
  <c r="O54" i="4"/>
  <c r="O53" i="4"/>
  <c r="O52" i="4"/>
  <c r="O51" i="4"/>
  <c r="O50" i="4"/>
  <c r="O49" i="4"/>
  <c r="O48" i="4"/>
  <c r="O47" i="4"/>
  <c r="O46" i="4"/>
  <c r="O45" i="4"/>
  <c r="O44" i="4"/>
  <c r="O43" i="4"/>
  <c r="N40" i="4"/>
  <c r="N59" i="4" s="1"/>
  <c r="M40" i="4"/>
  <c r="M59" i="4" s="1"/>
  <c r="L40" i="4"/>
  <c r="L59" i="4" s="1"/>
  <c r="K40" i="4"/>
  <c r="J40" i="4"/>
  <c r="J59" i="4" s="1"/>
  <c r="I40" i="4"/>
  <c r="I59" i="4" s="1"/>
  <c r="H40" i="4"/>
  <c r="H59" i="4" s="1"/>
  <c r="G40" i="4"/>
  <c r="F40" i="4"/>
  <c r="F59" i="4" s="1"/>
  <c r="E40" i="4"/>
  <c r="E59" i="4" s="1"/>
  <c r="D40" i="4"/>
  <c r="C40" i="4"/>
  <c r="O39" i="4"/>
  <c r="O38" i="4"/>
  <c r="O37" i="4"/>
  <c r="F33" i="4"/>
  <c r="E33" i="4"/>
  <c r="N27" i="4"/>
  <c r="M27" i="4"/>
  <c r="L27" i="4"/>
  <c r="K27" i="4"/>
  <c r="J27" i="4"/>
  <c r="I27" i="4"/>
  <c r="H27" i="4"/>
  <c r="G27" i="4"/>
  <c r="F27" i="4"/>
  <c r="E27" i="4"/>
  <c r="D27" i="4"/>
  <c r="C27" i="4"/>
  <c r="O26" i="4"/>
  <c r="O25" i="4"/>
  <c r="O24" i="4"/>
  <c r="O23" i="4"/>
  <c r="O22" i="4"/>
  <c r="O21" i="4"/>
  <c r="O20" i="4"/>
  <c r="O19" i="4"/>
  <c r="O18" i="4"/>
  <c r="O17" i="4"/>
  <c r="O16" i="4"/>
  <c r="O15" i="4"/>
  <c r="O14" i="4"/>
  <c r="O13" i="4"/>
  <c r="N10" i="4"/>
  <c r="N29" i="4" s="1"/>
  <c r="M10" i="4"/>
  <c r="M29" i="4" s="1"/>
  <c r="L10" i="4"/>
  <c r="L29" i="4" s="1"/>
  <c r="K10" i="4"/>
  <c r="K29" i="4" s="1"/>
  <c r="J10" i="4"/>
  <c r="J29" i="4" s="1"/>
  <c r="I10" i="4"/>
  <c r="I29" i="4" s="1"/>
  <c r="H10" i="4"/>
  <c r="G10" i="4"/>
  <c r="G29" i="4" s="1"/>
  <c r="F10" i="4"/>
  <c r="F29" i="4" s="1"/>
  <c r="E10" i="4"/>
  <c r="E29" i="4" s="1"/>
  <c r="D10" i="4"/>
  <c r="C10" i="4"/>
  <c r="O9" i="4"/>
  <c r="O8" i="4"/>
  <c r="O7" i="4"/>
  <c r="C5" i="4"/>
  <c r="D5" i="4" s="1"/>
  <c r="E5" i="4" s="1"/>
  <c r="F5" i="4" s="1"/>
  <c r="G5" i="4" s="1"/>
  <c r="H5" i="4" s="1"/>
  <c r="F3" i="4"/>
  <c r="E3" i="4"/>
  <c r="C38" i="3"/>
  <c r="C28" i="3"/>
  <c r="C16" i="3"/>
  <c r="C3" i="3"/>
  <c r="B3" i="3"/>
  <c r="C41" i="2"/>
  <c r="B39" i="2"/>
  <c r="B43" i="2" s="1"/>
  <c r="C43" i="2" s="1"/>
  <c r="C37" i="2"/>
  <c r="C35" i="2"/>
  <c r="C34" i="2"/>
  <c r="C32" i="2"/>
  <c r="C31" i="2"/>
  <c r="C30" i="2"/>
  <c r="C28" i="2"/>
  <c r="C27" i="2"/>
  <c r="C26" i="2"/>
  <c r="C25" i="2"/>
  <c r="C23" i="2"/>
  <c r="C22" i="2"/>
  <c r="C21" i="2"/>
  <c r="C20" i="2"/>
  <c r="C18" i="2"/>
  <c r="C17" i="2"/>
  <c r="C16" i="2"/>
  <c r="C15" i="2"/>
  <c r="C13" i="2"/>
  <c r="C12" i="2"/>
  <c r="C11" i="2"/>
  <c r="C10" i="2"/>
  <c r="C9" i="2"/>
  <c r="C8" i="2"/>
  <c r="C59" i="4" l="1"/>
  <c r="D59" i="4"/>
  <c r="F3" i="5"/>
  <c r="H32" i="5"/>
  <c r="O67" i="5"/>
  <c r="C104" i="5"/>
  <c r="D5" i="6"/>
  <c r="F5" i="6" s="1"/>
  <c r="AB15" i="6"/>
  <c r="AB46" i="6"/>
  <c r="AB19" i="6"/>
  <c r="J27" i="6"/>
  <c r="AB25" i="6"/>
  <c r="F40" i="6"/>
  <c r="AB69" i="6"/>
  <c r="D57" i="6"/>
  <c r="AB49" i="6"/>
  <c r="P87" i="6"/>
  <c r="AB75" i="6"/>
  <c r="AB84" i="6"/>
  <c r="D59" i="6"/>
  <c r="AB51" i="6"/>
  <c r="C30" i="3"/>
  <c r="D29" i="4"/>
  <c r="H29" i="4"/>
  <c r="G59" i="4"/>
  <c r="K59" i="4"/>
  <c r="O87" i="4"/>
  <c r="C3" i="5"/>
  <c r="G3" i="5"/>
  <c r="I32" i="5"/>
  <c r="J104" i="5"/>
  <c r="D104" i="5"/>
  <c r="AB38" i="6"/>
  <c r="AB14" i="6"/>
  <c r="F27" i="6"/>
  <c r="L27" i="6"/>
  <c r="L29" i="6" s="1"/>
  <c r="AB52" i="6"/>
  <c r="S29" i="6"/>
  <c r="H40" i="6"/>
  <c r="AB68" i="6"/>
  <c r="C59" i="6"/>
  <c r="F57" i="6"/>
  <c r="V70" i="6"/>
  <c r="D70" i="6"/>
  <c r="R87" i="6"/>
  <c r="O27" i="4"/>
  <c r="D3" i="5"/>
  <c r="F32" i="5"/>
  <c r="M68" i="5"/>
  <c r="AB13" i="6"/>
  <c r="T27" i="6"/>
  <c r="H27" i="6"/>
  <c r="H29" i="6" s="1"/>
  <c r="AB45" i="6"/>
  <c r="AB17" i="6"/>
  <c r="AB18" i="6"/>
  <c r="AB21" i="6"/>
  <c r="AB24" i="6"/>
  <c r="AB26" i="6"/>
  <c r="J40" i="6"/>
  <c r="X40" i="6"/>
  <c r="AB44" i="6"/>
  <c r="Z57" i="6"/>
  <c r="AB78" i="6"/>
  <c r="AB85" i="6"/>
  <c r="AB56" i="6"/>
  <c r="P70" i="6"/>
  <c r="P89" i="6" s="1"/>
  <c r="F70" i="6"/>
  <c r="T87" i="6"/>
  <c r="AB82" i="6"/>
  <c r="J29" i="6"/>
  <c r="V89" i="6"/>
  <c r="O104" i="5"/>
  <c r="R89" i="6"/>
  <c r="T89" i="6"/>
  <c r="T57" i="6"/>
  <c r="AA40" i="6"/>
  <c r="V57" i="6"/>
  <c r="X57" i="6"/>
  <c r="AA70" i="6"/>
  <c r="O10" i="4"/>
  <c r="C29" i="4"/>
  <c r="O29" i="4" s="1"/>
  <c r="AB16" i="6"/>
  <c r="AB43" i="6"/>
  <c r="P27" i="6"/>
  <c r="V27" i="6"/>
  <c r="C39" i="2"/>
  <c r="Z27" i="6"/>
  <c r="P57" i="6"/>
  <c r="D32" i="5"/>
  <c r="K29" i="6"/>
  <c r="Z29" i="6"/>
  <c r="G29" i="6"/>
  <c r="AA29" i="6" s="1"/>
  <c r="O70" i="4"/>
  <c r="C89" i="4"/>
  <c r="O89" i="4" s="1"/>
  <c r="O103" i="5"/>
  <c r="S89" i="6"/>
  <c r="R10" i="6"/>
  <c r="AA27" i="6"/>
  <c r="Z59" i="6"/>
  <c r="N27" i="6"/>
  <c r="N29" i="6" s="1"/>
  <c r="R27" i="6"/>
  <c r="H57" i="6"/>
  <c r="H59" i="6" s="1"/>
  <c r="H5" i="6"/>
  <c r="G5" i="6"/>
  <c r="F29" i="6"/>
  <c r="J57" i="6"/>
  <c r="J59" i="6" s="1"/>
  <c r="AB67" i="6"/>
  <c r="E5" i="6"/>
  <c r="AB39" i="6"/>
  <c r="L57" i="6"/>
  <c r="L59" i="6" s="1"/>
  <c r="X27" i="6"/>
  <c r="N57" i="6"/>
  <c r="C32" i="5"/>
  <c r="O10" i="5"/>
  <c r="E59" i="6"/>
  <c r="AA59" i="6" s="1"/>
  <c r="R57" i="6"/>
  <c r="E32" i="5"/>
  <c r="AB7" i="6"/>
  <c r="D10" i="6"/>
  <c r="T40" i="6"/>
  <c r="T59" i="6" s="1"/>
  <c r="AB8" i="6"/>
  <c r="V40" i="6"/>
  <c r="AB73" i="6"/>
  <c r="O46" i="5"/>
  <c r="C68" i="5"/>
  <c r="H3" i="5"/>
  <c r="I5" i="4"/>
  <c r="D68" i="5"/>
  <c r="E68" i="5"/>
  <c r="F104" i="5"/>
  <c r="O82" i="5"/>
  <c r="U89" i="6"/>
  <c r="H87" i="6"/>
  <c r="C11" i="5"/>
  <c r="C34" i="5" s="1"/>
  <c r="D5" i="5" s="1"/>
  <c r="D11" i="5" s="1"/>
  <c r="D34" i="5" s="1"/>
  <c r="E5" i="5" s="1"/>
  <c r="E11" i="5" s="1"/>
  <c r="E34" i="5" s="1"/>
  <c r="F5" i="5" s="1"/>
  <c r="F11" i="5" s="1"/>
  <c r="F34" i="5" s="1"/>
  <c r="G5" i="5" s="1"/>
  <c r="G11" i="5" s="1"/>
  <c r="G34" i="5" s="1"/>
  <c r="H5" i="5" s="1"/>
  <c r="H11" i="5" s="1"/>
  <c r="H34" i="5" s="1"/>
  <c r="I5" i="5" s="1"/>
  <c r="I11" i="5" s="1"/>
  <c r="I34" i="5" s="1"/>
  <c r="J5" i="5" s="1"/>
  <c r="J11" i="5" s="1"/>
  <c r="J34" i="5" s="1"/>
  <c r="K5" i="5" s="1"/>
  <c r="K11" i="5" s="1"/>
  <c r="K34" i="5" s="1"/>
  <c r="L5" i="5" s="1"/>
  <c r="L11" i="5" s="1"/>
  <c r="L34" i="5" s="1"/>
  <c r="M5" i="5" s="1"/>
  <c r="M11" i="5" s="1"/>
  <c r="M34" i="5" s="1"/>
  <c r="N5" i="5" s="1"/>
  <c r="N11" i="5" s="1"/>
  <c r="N34" i="5" s="1"/>
  <c r="C41" i="5" s="1"/>
  <c r="C47" i="5" s="1"/>
  <c r="C70" i="5" s="1"/>
  <c r="D41" i="5" s="1"/>
  <c r="D47" i="5" s="1"/>
  <c r="D70" i="5" s="1"/>
  <c r="E41" i="5" s="1"/>
  <c r="E47" i="5" s="1"/>
  <c r="E70" i="5" s="1"/>
  <c r="F41" i="5" s="1"/>
  <c r="F47" i="5" s="1"/>
  <c r="F70" i="5" s="1"/>
  <c r="G41" i="5" s="1"/>
  <c r="G47" i="5" s="1"/>
  <c r="G70" i="5" s="1"/>
  <c r="H41" i="5" s="1"/>
  <c r="H47" i="5" s="1"/>
  <c r="H70" i="5" s="1"/>
  <c r="I41" i="5" s="1"/>
  <c r="I47" i="5" s="1"/>
  <c r="I70" i="5" s="1"/>
  <c r="J41" i="5" s="1"/>
  <c r="J47" i="5" s="1"/>
  <c r="J70" i="5" s="1"/>
  <c r="K41" i="5" s="1"/>
  <c r="K47" i="5" s="1"/>
  <c r="K70" i="5" s="1"/>
  <c r="L41" i="5" s="1"/>
  <c r="L47" i="5" s="1"/>
  <c r="L70" i="5" s="1"/>
  <c r="M41" i="5" s="1"/>
  <c r="M47" i="5" s="1"/>
  <c r="M70" i="5" s="1"/>
  <c r="N41" i="5" s="1"/>
  <c r="N47" i="5" s="1"/>
  <c r="N70" i="5" s="1"/>
  <c r="C77" i="5" s="1"/>
  <c r="C83" i="5" s="1"/>
  <c r="C106" i="5" s="1"/>
  <c r="D77" i="5" s="1"/>
  <c r="D83" i="5" s="1"/>
  <c r="D106" i="5" s="1"/>
  <c r="E77" i="5" s="1"/>
  <c r="E83" i="5" s="1"/>
  <c r="E106" i="5" s="1"/>
  <c r="F77" i="5" s="1"/>
  <c r="F83" i="5" s="1"/>
  <c r="F106" i="5" s="1"/>
  <c r="G77" i="5" s="1"/>
  <c r="G83" i="5" s="1"/>
  <c r="G106" i="5" s="1"/>
  <c r="H77" i="5" s="1"/>
  <c r="H83" i="5" s="1"/>
  <c r="H106" i="5" s="1"/>
  <c r="I77" i="5" s="1"/>
  <c r="I83" i="5" s="1"/>
  <c r="I106" i="5" s="1"/>
  <c r="J77" i="5" s="1"/>
  <c r="J83" i="5" s="1"/>
  <c r="J106" i="5" s="1"/>
  <c r="K77" i="5" s="1"/>
  <c r="K83" i="5" s="1"/>
  <c r="K106" i="5" s="1"/>
  <c r="L77" i="5" s="1"/>
  <c r="L83" i="5" s="1"/>
  <c r="L106" i="5" s="1"/>
  <c r="M77" i="5" s="1"/>
  <c r="M83" i="5" s="1"/>
  <c r="M106" i="5" s="1"/>
  <c r="N77" i="5" s="1"/>
  <c r="N83" i="5" s="1"/>
  <c r="N106" i="5" s="1"/>
  <c r="F68" i="5"/>
  <c r="AB81" i="6"/>
  <c r="L70" i="6"/>
  <c r="J87" i="6"/>
  <c r="D27" i="6"/>
  <c r="AB22" i="6"/>
  <c r="AB74" i="6"/>
  <c r="N70" i="6"/>
  <c r="N89" i="6" s="1"/>
  <c r="W89" i="6"/>
  <c r="L87" i="6"/>
  <c r="T10" i="6"/>
  <c r="T29" i="6" s="1"/>
  <c r="D87" i="6"/>
  <c r="AA87" i="6"/>
  <c r="X10" i="6"/>
  <c r="X29" i="6" s="1"/>
  <c r="G68" i="5"/>
  <c r="H68" i="5"/>
  <c r="N40" i="6"/>
  <c r="N59" i="6" s="1"/>
  <c r="I68" i="5"/>
  <c r="J68" i="5"/>
  <c r="AB53" i="6"/>
  <c r="R40" i="6"/>
  <c r="AB86" i="6"/>
  <c r="O40" i="4"/>
  <c r="X87" i="6"/>
  <c r="X89" i="6" s="1"/>
  <c r="H70" i="6"/>
  <c r="H89" i="6" s="1"/>
  <c r="V10" i="6"/>
  <c r="J70" i="6"/>
  <c r="F87" i="6"/>
  <c r="F89" i="6" s="1"/>
  <c r="P40" i="6"/>
  <c r="K68" i="5"/>
  <c r="L68" i="5"/>
  <c r="AB20" i="6"/>
  <c r="AB79" i="6"/>
  <c r="AB48" i="6"/>
  <c r="AB55" i="6"/>
  <c r="Z87" i="6"/>
  <c r="Z89" i="6" s="1"/>
  <c r="AA89" i="6" l="1"/>
  <c r="V59" i="6"/>
  <c r="D89" i="6"/>
  <c r="X59" i="6"/>
  <c r="F59" i="6"/>
  <c r="O59" i="4"/>
  <c r="I3" i="5"/>
  <c r="J5" i="4"/>
  <c r="AB57" i="6"/>
  <c r="O68" i="5"/>
  <c r="J5" i="6"/>
  <c r="I5" i="6"/>
  <c r="D29" i="6"/>
  <c r="AB10" i="6"/>
  <c r="R29" i="6"/>
  <c r="AB40" i="6"/>
  <c r="AB70" i="6"/>
  <c r="P59" i="6"/>
  <c r="AB27" i="6"/>
  <c r="P29" i="6"/>
  <c r="J89" i="6"/>
  <c r="L89" i="6"/>
  <c r="V29" i="6"/>
  <c r="O32" i="5"/>
  <c r="R59" i="6"/>
  <c r="AB87" i="6"/>
  <c r="AB59" i="6" l="1"/>
  <c r="AB89" i="6"/>
  <c r="AB29" i="6"/>
  <c r="L5" i="6"/>
  <c r="K5" i="6"/>
  <c r="J3" i="5"/>
  <c r="K5" i="4"/>
  <c r="K3" i="5" l="1"/>
  <c r="L5" i="4"/>
  <c r="N5" i="6"/>
  <c r="M5" i="6"/>
  <c r="P5" i="6" l="1"/>
  <c r="R5" i="6" s="1"/>
  <c r="T5" i="6" s="1"/>
  <c r="V5" i="6" s="1"/>
  <c r="X5" i="6" s="1"/>
  <c r="Z5" i="6" s="1"/>
  <c r="O5" i="6"/>
  <c r="Q5" i="6" s="1"/>
  <c r="S5" i="6" s="1"/>
  <c r="U5" i="6" s="1"/>
  <c r="W5" i="6" s="1"/>
  <c r="Y5" i="6" s="1"/>
  <c r="L3" i="5"/>
  <c r="M5" i="4"/>
  <c r="M3" i="5" l="1"/>
  <c r="N5" i="4"/>
  <c r="N3" i="5" l="1"/>
  <c r="C35" i="4"/>
  <c r="D35" i="4" l="1"/>
  <c r="C35" i="6"/>
  <c r="E35" i="6" s="1"/>
  <c r="G35" i="6" s="1"/>
  <c r="I35" i="6" s="1"/>
  <c r="K35" i="6" s="1"/>
  <c r="M35" i="6" s="1"/>
  <c r="O35" i="6" s="1"/>
  <c r="Q35" i="6" s="1"/>
  <c r="S35" i="6" s="1"/>
  <c r="U35" i="6" s="1"/>
  <c r="W35" i="6" s="1"/>
  <c r="Y35" i="6" s="1"/>
  <c r="C39" i="5"/>
  <c r="D35" i="6"/>
  <c r="F35" i="6" s="1"/>
  <c r="H35" i="6" s="1"/>
  <c r="J35" i="6" s="1"/>
  <c r="L35" i="6" s="1"/>
  <c r="N35" i="6" s="1"/>
  <c r="P35" i="6" s="1"/>
  <c r="R35" i="6" s="1"/>
  <c r="T35" i="6" s="1"/>
  <c r="V35" i="6" s="1"/>
  <c r="X35" i="6" s="1"/>
  <c r="Z35" i="6" s="1"/>
  <c r="E35" i="4" l="1"/>
  <c r="D39" i="5"/>
  <c r="F35" i="4" l="1"/>
  <c r="E39" i="5"/>
  <c r="G35" i="4" l="1"/>
  <c r="F39" i="5"/>
  <c r="H35" i="4" l="1"/>
  <c r="G39" i="5"/>
  <c r="I35" i="4" l="1"/>
  <c r="H39" i="5"/>
  <c r="I39" i="5" l="1"/>
  <c r="J35" i="4"/>
  <c r="J39" i="5" l="1"/>
  <c r="K35" i="4"/>
  <c r="K39" i="5" l="1"/>
  <c r="L35" i="4"/>
  <c r="M35" i="4" l="1"/>
  <c r="L39" i="5"/>
  <c r="N35" i="4" l="1"/>
  <c r="M39" i="5"/>
  <c r="N39" i="5" l="1"/>
  <c r="C65" i="4"/>
  <c r="D65" i="6" l="1"/>
  <c r="F65" i="6" s="1"/>
  <c r="H65" i="6" s="1"/>
  <c r="J65" i="6" s="1"/>
  <c r="L65" i="6" s="1"/>
  <c r="N65" i="6" s="1"/>
  <c r="P65" i="6" s="1"/>
  <c r="R65" i="6" s="1"/>
  <c r="T65" i="6" s="1"/>
  <c r="V65" i="6" s="1"/>
  <c r="X65" i="6" s="1"/>
  <c r="Z65" i="6" s="1"/>
  <c r="C65" i="6"/>
  <c r="E65" i="6" s="1"/>
  <c r="G65" i="6" s="1"/>
  <c r="I65" i="6" s="1"/>
  <c r="K65" i="6" s="1"/>
  <c r="M65" i="6" s="1"/>
  <c r="O65" i="6" s="1"/>
  <c r="Q65" i="6" s="1"/>
  <c r="S65" i="6" s="1"/>
  <c r="U65" i="6" s="1"/>
  <c r="W65" i="6" s="1"/>
  <c r="Y65" i="6" s="1"/>
  <c r="C75" i="5"/>
  <c r="D65" i="4"/>
  <c r="D75" i="5" l="1"/>
  <c r="E65" i="4"/>
  <c r="E75" i="5" l="1"/>
  <c r="F65" i="4"/>
  <c r="F75" i="5" l="1"/>
  <c r="G65" i="4"/>
  <c r="H65" i="4" l="1"/>
  <c r="G75" i="5"/>
  <c r="H75" i="5" l="1"/>
  <c r="I65" i="4"/>
  <c r="J65" i="4" l="1"/>
  <c r="I75" i="5"/>
  <c r="K65" i="4" l="1"/>
  <c r="J75" i="5"/>
  <c r="K75" i="5" l="1"/>
  <c r="L65" i="4"/>
  <c r="L75" i="5" l="1"/>
  <c r="M65" i="4"/>
  <c r="M75" i="5" l="1"/>
  <c r="N65" i="4"/>
  <c r="N75"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Helge Hußmann</author>
  </authors>
  <commentList>
    <comment ref="A7" authorId="0" shapeId="0" xr:uid="{00000000-0006-0000-0200-000001000000}">
      <text>
        <r>
          <rPr>
            <sz val="9"/>
            <color indexed="81"/>
            <rFont val="Tahoma"/>
            <family val="2"/>
          </rPr>
          <t>Müssen Sie für Ihr geplantes Gründungsvorhaben Gebäude oder Grundstücke erwerben? Wie hoch sind die Erwerbskosten (inkl. Grunderwerbssteuer, Maklercourtage und Kaufnebenkosten).</t>
        </r>
      </text>
    </comment>
    <comment ref="A8" authorId="0" shapeId="0" xr:uid="{00000000-0006-0000-0200-000002000000}">
      <text>
        <r>
          <rPr>
            <sz val="9"/>
            <color indexed="81"/>
            <rFont val="Tahoma"/>
            <family val="2"/>
          </rPr>
          <t xml:space="preserve">Sind bei der gemieteten oder gekauften Immobilie noch Bau-, Umbau-, Sanierungs- und/oder Renovierungsarbeiten notwendig? Welche Kosten müssen hierfür veranschlagt werden?
</t>
        </r>
      </text>
    </comment>
    <comment ref="A9" authorId="0" shapeId="0" xr:uid="{00000000-0006-0000-0200-000003000000}">
      <text>
        <r>
          <rPr>
            <sz val="9"/>
            <color indexed="81"/>
            <rFont val="Tahoma"/>
            <family val="2"/>
          </rPr>
          <t>Welche Maschinen / Anlagen / Geräte benötigen Sie in Ihrem Unternehmen?</t>
        </r>
      </text>
    </comment>
    <comment ref="A10" authorId="0" shapeId="0" xr:uid="{00000000-0006-0000-0200-000004000000}">
      <text>
        <r>
          <rPr>
            <sz val="9"/>
            <color indexed="81"/>
            <rFont val="Tahoma"/>
            <family val="2"/>
          </rPr>
          <t>Benötigen Sie ein oder mehrere Fahrzeuge? Wie hoch sind die Anschaffungskosten inkl. Nebenkosten?</t>
        </r>
      </text>
    </comment>
    <comment ref="A11" authorId="0" shapeId="0" xr:uid="{00000000-0006-0000-0200-000005000000}">
      <text>
        <r>
          <rPr>
            <sz val="9"/>
            <color indexed="81"/>
            <rFont val="Tahoma"/>
            <family val="2"/>
          </rPr>
          <t>Was für Einrichtungsgegenstände benötigen Sie? Haben Sie bereits eine komplette Büroausstattung oder fehlen benötigte Dinge? Wie hoch sind die Kosten?</t>
        </r>
      </text>
    </comment>
    <comment ref="A12" authorId="0" shapeId="0" xr:uid="{00000000-0006-0000-0200-000006000000}">
      <text>
        <r>
          <rPr>
            <sz val="9"/>
            <color indexed="81"/>
            <rFont val="Tahoma"/>
            <family val="2"/>
          </rPr>
          <t>Benötigen Sie Software für Ihre Buchhaltung oder für Ihre betrieblichen Abläufe (Datenbanken, usw.)?</t>
        </r>
      </text>
    </comment>
    <comment ref="A13" authorId="0" shapeId="0" xr:uid="{00000000-0006-0000-0200-000007000000}">
      <text>
        <r>
          <rPr>
            <sz val="9"/>
            <color indexed="81"/>
            <rFont val="Tahoma"/>
            <family val="2"/>
          </rPr>
          <t xml:space="preserve">Tragen Sie hier die summierten Kosten für die Warenerstausstattung ein. Machen Sie sich am Besten eine separate Liste in der Sie auflisten, was Sie genau anschaffen wollen und was die einzelnen Preise sind. </t>
        </r>
      </text>
    </comment>
    <comment ref="A14" authorId="0" shapeId="0" xr:uid="{00000000-0006-0000-0200-000008000000}">
      <text>
        <r>
          <rPr>
            <sz val="9"/>
            <color indexed="81"/>
            <rFont val="Tahoma"/>
            <family val="2"/>
          </rPr>
          <t>Stellen Sie Güter her? Welche Kosten sind einzuplanen für die Erstausstattung (Vorratsvermögen) an Roh-, Hilfs- und Betriebsstoffen? Rohstoffe sind hierbei die wesentliche Hauptbestandteile des Produkts, Hilfsstoffe sind Nebenbestandteile des Produkts und Betriebsstoffe werden für den Herstellungsprozess benötigt.</t>
        </r>
      </text>
    </comment>
    <comment ref="A15" authorId="0" shapeId="0" xr:uid="{00000000-0006-0000-0200-000009000000}">
      <text>
        <r>
          <rPr>
            <sz val="9"/>
            <color indexed="81"/>
            <rFont val="Tahoma"/>
            <family val="2"/>
          </rPr>
          <t>Planen Sie weitere Investitionen zu tätigen?</t>
        </r>
      </text>
    </comment>
    <comment ref="B18" authorId="0" shapeId="0" xr:uid="{00000000-0006-0000-0200-00000A000000}">
      <text>
        <r>
          <rPr>
            <sz val="9"/>
            <color indexed="81"/>
            <rFont val="Tahoma"/>
            <family val="2"/>
          </rPr>
          <t xml:space="preserve">Zu Beginn reichen häufig Ihre Umsätze nicht aus, um die betrieblichen und privaten Kosten zu decken. Dieser fehlende Geldbetrag muss finanziert werden.  Falls Sie einen Liquiditätsplan erstellen, entnehmen Sie den Vorfinanzierungsbedarf bitte dem Liquiditätsplan.
</t>
        </r>
      </text>
    </comment>
    <comment ref="A21" authorId="0" shapeId="0" xr:uid="{00000000-0006-0000-0200-00000B000000}">
      <text>
        <r>
          <rPr>
            <sz val="9"/>
            <color indexed="81"/>
            <rFont val="Tahoma"/>
            <family val="2"/>
          </rPr>
          <t>Benötigen Sie zum Beginn der Gründung eine anwaltliche oder steuerliche Erstberatung? Wie hoch sind die Kosten für gegebenenfalls notwendige, externe Unternehmensberatung?</t>
        </r>
      </text>
    </comment>
    <comment ref="A22" authorId="0" shapeId="0" xr:uid="{00000000-0006-0000-0200-00000C000000}">
      <text>
        <r>
          <rPr>
            <sz val="9"/>
            <color indexed="81"/>
            <rFont val="Tahoma"/>
            <family val="2"/>
          </rPr>
          <t>Wie hoch sind die Kosten für Gewerbeanmeldung, Handelsregistereintragung, Patentanmeldung, Genehmigung (z.B. Konzession) der Aufsichtsbehörden?</t>
        </r>
      </text>
    </comment>
    <comment ref="A23" authorId="0" shapeId="0" xr:uid="{00000000-0006-0000-0200-00000D000000}">
      <text>
        <r>
          <rPr>
            <sz val="9"/>
            <color indexed="81"/>
            <rFont val="Tahoma"/>
            <family val="2"/>
          </rPr>
          <t>Wie hoch sind die Notarkosten für Gesellschafterverträge, notwendige Kaufverträge usw.?</t>
        </r>
      </text>
    </comment>
    <comment ref="A24" authorId="0" shapeId="0" xr:uid="{00000000-0006-0000-0200-00000E000000}">
      <text>
        <r>
          <rPr>
            <sz val="9"/>
            <color indexed="81"/>
            <rFont val="Tahoma"/>
            <family val="2"/>
          </rPr>
          <t>Müssen Sie eine Kaution hinterlegen? Oftmals bei Anmietungen von Immobilien erforderlich.</t>
        </r>
      </text>
    </comment>
    <comment ref="A25" authorId="0" shapeId="0" xr:uid="{00000000-0006-0000-0200-00000F000000}">
      <text>
        <r>
          <rPr>
            <sz val="9"/>
            <color indexed="81"/>
            <rFont val="Tahoma"/>
            <family val="2"/>
          </rPr>
          <t>Müssen Sie Courtagen als Vermittlungsprovision zahlen?</t>
        </r>
      </text>
    </comment>
    <comment ref="A26" authorId="0" shapeId="0" xr:uid="{00000000-0006-0000-0200-000010000000}">
      <text>
        <r>
          <rPr>
            <sz val="9"/>
            <color indexed="81"/>
            <rFont val="Tahoma"/>
            <family val="2"/>
          </rPr>
          <t>Wie hoch sind die Kosten einer möglichen Eröffnungsfeier inkl. Eröffnungswerbung, einer Marketingkampagne, der Entwicklung des Corporate Designs oder die Erstellung der Website Ihres Unternehmens?</t>
        </r>
      </text>
    </comment>
    <comment ref="A27" authorId="0" shapeId="0" xr:uid="{00000000-0006-0000-0200-000011000000}">
      <text>
        <r>
          <rPr>
            <sz val="9"/>
            <color indexed="81"/>
            <rFont val="Tahoma"/>
            <family val="2"/>
          </rPr>
          <t>Welche weiteren Kosten entstehen Ihnen bei Ihrem Gründungsvorhaben?</t>
        </r>
      </text>
    </comment>
    <comment ref="B31" authorId="0" shapeId="0" xr:uid="{00000000-0006-0000-0200-000012000000}">
      <text>
        <r>
          <rPr>
            <sz val="9"/>
            <color indexed="81"/>
            <rFont val="Tahoma"/>
            <family val="2"/>
          </rPr>
          <t xml:space="preserve">Ermitteln Sie auch Ihren Brutto-Kapitalbedarf, damit ein möglicher Liquiditätsengpass aufgrund der zeitlich verzögerten Vorsteuererstattung vermieden werden kann.
</t>
        </r>
      </text>
    </comment>
    <comment ref="A34" authorId="0" shapeId="0" xr:uid="{00000000-0006-0000-0200-000013000000}">
      <text>
        <r>
          <rPr>
            <sz val="9"/>
            <color indexed="81"/>
            <rFont val="Tahoma"/>
            <family val="2"/>
          </rPr>
          <t>Wieviel eigenes Kapital können Sie für die Gründung aufbringen?</t>
        </r>
      </text>
    </comment>
    <comment ref="A35" authorId="0" shapeId="0" xr:uid="{00000000-0006-0000-0200-000014000000}">
      <text>
        <r>
          <rPr>
            <sz val="9"/>
            <color indexed="81"/>
            <rFont val="Tahoma"/>
            <family val="2"/>
          </rPr>
          <t>Leihen Sie sich für die Gründung Geld von Freunden, Bekannten oder Verwandten?</t>
        </r>
      </text>
    </comment>
    <comment ref="A36" authorId="0" shapeId="0" xr:uid="{00000000-0006-0000-0200-000015000000}">
      <text>
        <r>
          <rPr>
            <sz val="9"/>
            <color indexed="81"/>
            <rFont val="Tahoma"/>
            <family val="2"/>
          </rPr>
          <t>Benötigen Sie ein Bankdarlehen und in welcher Höhe wäre dieses?</t>
        </r>
      </text>
    </comment>
    <comment ref="A37" authorId="0" shapeId="0" xr:uid="{00000000-0006-0000-0200-000016000000}">
      <text>
        <r>
          <rPr>
            <sz val="9"/>
            <color indexed="81"/>
            <rFont val="Tahoma"/>
            <family val="2"/>
          </rPr>
          <t>Tragen Sie hier bitte mögliche Beteiligungen, Zuschüsse oder ähnliches ein.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Helge Hußmann</author>
    <author>Autor</author>
  </authors>
  <commentList>
    <comment ref="C3" authorId="0" shapeId="0" xr:uid="{00000000-0006-0000-0300-000001000000}">
      <text>
        <r>
          <rPr>
            <sz val="9"/>
            <color indexed="81"/>
            <rFont val="Tahoma"/>
            <family val="2"/>
          </rPr>
          <t>Tragen Sie hier bitte den geplanten Gründungsmonat Ihrer Selbstständigkeit ein. Falls Sie eine Betrachtung wünschen, welche das Fiskaljahr darstellt, tragen Sie hier bitte den Januar und das Startjahr ein und starten dann in der entsprechenden Spalte.</t>
        </r>
      </text>
    </comment>
    <comment ref="B7" authorId="1" shapeId="0" xr:uid="{00000000-0006-0000-0300-000002000000}">
      <text>
        <r>
          <rPr>
            <sz val="9"/>
            <color indexed="8"/>
            <rFont val="Tahoma"/>
            <family val="2"/>
          </rPr>
          <t xml:space="preserve">Planen Sie Ihre Umsatzerlöse nach evtl. bereits zugesagten Aufträgen und nach Ihren realistischen Zielen, die Sie mit der Selbständigkeit erreichen wollen. 
Einzelhandel/Gastronomie: Erstellen Sie eine Wochenübersicht und schätzen Sie, wie viele Kundenbesuche durchschnittlich pro Wochentag realistisch sind. Danach kalkulieren Sie einen durchschnittlichen Nettobetrag, den die Kunden bei Ihnen  ausgeben werden. Die Anzahl der Kunden pro Tag multiplizieren Sie mit dem durchschnittlichen Umsatz pro Kunde. Dies ergibt Ihren Tagesumsatz. Der Tagesumsatz multipliziert mit Ihren Arbeitstagen im jeweiligen Monat ergibt Ihren Nettoumsatz.
Dienstleister: Sie können Ihren Nettoumsatz nach Stundenlohn oder nach Aufträgen kalkulieren. Wenn Sie einen Stundenlohn ermittelt haben können Sie diesen mit Ihrer täglichen/wöchentlichen oder monatlichen Auslastung multiplizieren. Wenn Sie nach Aufträgen kalkulieren, ermitteln Sie zuerst einen durchschnittlichen Nettobetrag der pro Auftrag zu realisieren ist. Diesen multiplizieren Sie mit Ihrer täglichen/wöchentlichen oder monatlichen Anzahl an Aufträgen. </t>
        </r>
      </text>
    </comment>
    <comment ref="B8" authorId="1" shapeId="0" xr:uid="{00000000-0006-0000-0300-000003000000}">
      <text>
        <r>
          <rPr>
            <sz val="9"/>
            <color indexed="8"/>
            <rFont val="Tahoma"/>
            <family val="2"/>
          </rPr>
          <t xml:space="preserve">Verkaufen Sie Waren, Speisen oder benötigen Sie zur Herstellung von Produkten Materialien? Dann haben Sie einen Wareneinsatz. Diesen können Sie als einen durchschnittlichen, prozentualen Anteil Ihres Nettoumsatzes ermitteln. Wenn Sie in der Einzelkalkulation kein prozentuales Verhältnis herstellen können, empfehlen wir Ihnen die branchenüblichen Kennzahlen zu nutzen. </t>
        </r>
      </text>
    </comment>
    <comment ref="B9" authorId="1" shapeId="0" xr:uid="{00000000-0006-0000-0300-000004000000}">
      <text>
        <r>
          <rPr>
            <sz val="9"/>
            <color indexed="8"/>
            <rFont val="Tahoma"/>
            <family val="2"/>
          </rPr>
          <t xml:space="preserve">Rechnungen die Ihnen andere selbstständige Personen oder Unternehmen stellen, um für Sie Leistungen zu erbringen (z.B. Subunternehmen) werden als Fremdleistungen bezeichnet. </t>
        </r>
      </text>
    </comment>
    <comment ref="B10" authorId="1" shapeId="0" xr:uid="{00000000-0006-0000-0300-000005000000}">
      <text>
        <r>
          <rPr>
            <sz val="9"/>
            <color indexed="8"/>
            <rFont val="Tahoma"/>
            <family val="2"/>
          </rPr>
          <t>Der Rohertrag ist der Umsatz abzüglich der  zurechenbaren, variablen Kosten wie Wareneinsatz und Fremdleistungen.</t>
        </r>
      </text>
    </comment>
    <comment ref="B13" authorId="0" shapeId="0" xr:uid="{00000000-0006-0000-0300-000006000000}">
      <text>
        <r>
          <rPr>
            <sz val="9"/>
            <color indexed="81"/>
            <rFont val="Tahoma"/>
            <family val="2"/>
          </rPr>
          <t xml:space="preserve">Kosten für Personal inkl. Jahressonderzahlungen und Personalnebenkosten (Arbeitgeberanteil).
</t>
        </r>
      </text>
    </comment>
    <comment ref="B14" authorId="1" shapeId="0" xr:uid="{00000000-0006-0000-0300-000007000000}">
      <text>
        <r>
          <rPr>
            <sz val="9"/>
            <color indexed="8"/>
            <rFont val="Tahoma"/>
            <family val="2"/>
          </rPr>
          <t>Miete für Büro-, Geschäfts- und Lagerräume, Nebenkosten für Strom, Gas, Wasser, Heizung, usw.
Keine Privatmiete!</t>
        </r>
      </text>
    </comment>
    <comment ref="B15" authorId="1" shapeId="0" xr:uid="{00000000-0006-0000-0300-000008000000}">
      <text>
        <r>
          <rPr>
            <sz val="9"/>
            <color indexed="8"/>
            <rFont val="Tahoma"/>
            <family val="2"/>
          </rPr>
          <t xml:space="preserve">Kosten für Telefon, Internetanschluß, Fax usw. </t>
        </r>
      </text>
    </comment>
    <comment ref="B16" authorId="1" shapeId="0" xr:uid="{00000000-0006-0000-0300-000009000000}">
      <text>
        <r>
          <rPr>
            <sz val="9"/>
            <color indexed="8"/>
            <rFont val="Tahoma"/>
            <family val="2"/>
          </rPr>
          <t>Büromaterial wie, Papier, Druckerpatronen, Porto usw. Kein PC und Drucker, das sind Investitionen!</t>
        </r>
      </text>
    </comment>
    <comment ref="B17" authorId="1" shapeId="0" xr:uid="{00000000-0006-0000-0300-00000A000000}">
      <text>
        <r>
          <rPr>
            <sz val="9"/>
            <color indexed="8"/>
            <rFont val="Tahoma"/>
            <family val="2"/>
          </rPr>
          <t>z.B.: Betriebshaftpflicht, Unfallversicherung, Erwerbsausfallversicherung, Rechtschutz sowie Glasbruch, Diebstahl usw. die Sie für Ihre Selbständigkeit abschließen. 
Keine privaten Versicherungen wie z.B.: Krankenversicherung und Rentenversicherung!</t>
        </r>
      </text>
    </comment>
    <comment ref="B18" authorId="1" shapeId="0" xr:uid="{00000000-0006-0000-0300-00000B000000}">
      <text>
        <r>
          <rPr>
            <sz val="9"/>
            <color indexed="8"/>
            <rFont val="Tahoma"/>
            <family val="2"/>
          </rPr>
          <t>Kammerbeiträge, Beiträge zu Berufsverbänden und Berufsgenossenschaften.</t>
        </r>
      </text>
    </comment>
    <comment ref="B19" authorId="1" shapeId="0" xr:uid="{00000000-0006-0000-0300-00000C000000}">
      <text>
        <r>
          <rPr>
            <sz val="9"/>
            <color indexed="8"/>
            <rFont val="Tahoma"/>
            <family val="2"/>
          </rPr>
          <t>Steuerberatung, Buchführungskosten, Rechtsberatung,   
Unternehmensberatung.</t>
        </r>
      </text>
    </comment>
    <comment ref="B20" authorId="1" shapeId="0" xr:uid="{00000000-0006-0000-0300-00000D000000}">
      <text>
        <r>
          <rPr>
            <sz val="9"/>
            <color indexed="8"/>
            <rFont val="Tahoma"/>
            <family val="2"/>
          </rPr>
          <t>U.a. Kosten zur Erstellung und Druck von Werbemitteln (Visitenkarten, Flyer, Domainkosten, Facebook Werbung, Google AdWords, usw.), Schaltkosten von Anzeigen, Werbeaktionen (z.B. "Tag der offenen Tür").</t>
        </r>
      </text>
    </comment>
    <comment ref="B21" authorId="1" shapeId="0" xr:uid="{00000000-0006-0000-0300-00000E000000}">
      <text>
        <r>
          <rPr>
            <sz val="9"/>
            <color indexed="8"/>
            <rFont val="Tahoma"/>
            <family val="2"/>
          </rPr>
          <t>z.B. Kfz-Versicherung, Kfz-Steuern, Benzin, Reparaturen. Dies gilt nur für das Firmenfahrzeug bzw. für betriebliche Fahrten mit dem Privatfahrzeug.</t>
        </r>
      </text>
    </comment>
    <comment ref="B22" authorId="1" shapeId="0" xr:uid="{00000000-0006-0000-0300-00000F000000}">
      <text>
        <r>
          <rPr>
            <sz val="9"/>
            <color indexed="8"/>
            <rFont val="Tahoma"/>
            <family val="2"/>
          </rPr>
          <t>Kosten für gemietete Fahrzeuge und Maschinen.</t>
        </r>
      </text>
    </comment>
    <comment ref="B23" authorId="1" shapeId="0" xr:uid="{00000000-0006-0000-0300-000010000000}">
      <text>
        <r>
          <rPr>
            <sz val="9"/>
            <color indexed="8"/>
            <rFont val="Tahoma"/>
            <family val="2"/>
          </rPr>
          <t xml:space="preserve">Betriebliche Reisekosten, z.B. Messebesuche mit  Bahn-, Flug- und  Übernachtungskosten. </t>
        </r>
      </text>
    </comment>
    <comment ref="B24" authorId="1" shapeId="0" xr:uid="{00000000-0006-0000-0300-000011000000}">
      <text>
        <r>
          <rPr>
            <sz val="9"/>
            <color indexed="8"/>
            <rFont val="Tahoma"/>
            <family val="2"/>
          </rPr>
          <t>Zinsen sind Kosten, die für die betriebliche Kreditinanspruchnahme an den Darlehensgeber zu entrichten sind. 
Keine Tilgungszahlungen!</t>
        </r>
      </text>
    </comment>
    <comment ref="B25" authorId="1" shapeId="0" xr:uid="{00000000-0006-0000-0300-000012000000}">
      <text>
        <r>
          <rPr>
            <sz val="9"/>
            <color indexed="8"/>
            <rFont val="Tahoma"/>
            <family val="2"/>
          </rPr>
          <t>Investitionsgüter unterliegen im Zeitablauf einem Wertverzehr. Daher sind im Anschluss der prognostizierten Lebensdauer von Investitionsgütern Neuanschaffungen notwendig. Die Anschaffungskosten der Investitionsgüter müssen daher über deren Lebensdauer abgeschrieben werden, um den Wertverzehr als Kosten abbilden zu können.</t>
        </r>
      </text>
    </comment>
    <comment ref="B26" authorId="1" shapeId="0" xr:uid="{00000000-0006-0000-0300-000013000000}">
      <text>
        <r>
          <rPr>
            <sz val="9"/>
            <color indexed="8"/>
            <rFont val="Tahoma"/>
            <family val="2"/>
          </rPr>
          <t>Reserveposten für Unvorhergesehenes oder darüber hinausgehende Kosten wie z.B.: Dekoration, Bewirtung, Weiterbildung, Fachliteratur, Kontoführungsgebühren, GEMA, usw.</t>
        </r>
        <r>
          <rPr>
            <sz val="10"/>
            <color indexed="8"/>
            <rFont val="Arial"/>
            <family val="2"/>
          </rPr>
          <t xml:space="preserve">
</t>
        </r>
      </text>
    </comment>
    <comment ref="B29" authorId="1" shapeId="0" xr:uid="{00000000-0006-0000-0300-000014000000}">
      <text>
        <r>
          <rPr>
            <sz val="9"/>
            <color indexed="8"/>
            <rFont val="Tahoma"/>
            <family val="2"/>
          </rPr>
          <t>Aus dem Betriebsergebnis finanzieren Sie grundsätzlich Ihren privaten Lebensunterhalt, betriebliche Steuern und Tilgungen für in Anspruch genommene Darlehen.</t>
        </r>
        <r>
          <rPr>
            <sz val="10"/>
            <color indexed="8"/>
            <rFont val="Arial"/>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Helge Hußmann</author>
  </authors>
  <commentList>
    <comment ref="B5" authorId="0" shapeId="0" xr:uid="{00000000-0006-0000-0400-000001000000}">
      <text>
        <r>
          <rPr>
            <sz val="9"/>
            <color indexed="81"/>
            <rFont val="Tahoma"/>
            <family val="2"/>
          </rPr>
          <t>Tragen Sie hier Ihren anfänglichen Kontostand ein. Die weiteren Monate werden anhand Ihrer Eingaben rechnerisch ermittelt.</t>
        </r>
      </text>
    </comment>
    <comment ref="B7" authorId="0" shapeId="0" xr:uid="{00000000-0006-0000-0400-000002000000}">
      <text>
        <r>
          <rPr>
            <sz val="9"/>
            <color indexed="81"/>
            <rFont val="Tahoma"/>
            <family val="2"/>
          </rPr>
          <t xml:space="preserve">Tragen Sie hier Ihre Einzahlungen aus Umsätzen ein. Beachten Sie, dass im Liquiditätsplan die Umsätze erst dann eingetragen werden, wenn mit dem Zahlungseingang gerechnet wird. </t>
        </r>
      </text>
    </comment>
    <comment ref="B8" authorId="0" shapeId="0" xr:uid="{00000000-0006-0000-0400-000003000000}">
      <text>
        <r>
          <rPr>
            <sz val="9"/>
            <color indexed="81"/>
            <rFont val="Tahoma"/>
            <family val="2"/>
          </rPr>
          <t>Tragen Sie hier den entsprechenden Darlehensbetrag ein, wenn die Bank ihn an Ihr Unternehmen auszahlt.</t>
        </r>
      </text>
    </comment>
    <comment ref="B9" authorId="0" shapeId="0" xr:uid="{00000000-0006-0000-0400-000004000000}">
      <text>
        <r>
          <rPr>
            <sz val="9"/>
            <color indexed="81"/>
            <rFont val="Tahoma"/>
            <family val="2"/>
          </rPr>
          <t>Wenn Sie mit sonstigen Einzahlungen wie Privatdarlehen, Beteiligungen, Verkäufen, Zuschüssen oder ähnlichen rechnen, tragen Sie dies bitte hier ein.</t>
        </r>
      </text>
    </comment>
    <comment ref="B13" authorId="0" shapeId="0" xr:uid="{00000000-0006-0000-0400-000005000000}">
      <text>
        <r>
          <rPr>
            <sz val="9"/>
            <color indexed="81"/>
            <rFont val="Tahoma"/>
            <family val="2"/>
          </rPr>
          <t>Investitionen, welche sich aus dem Kapitalbedarfs- und Finanzierungsplan ergeben sowie Ersatz- und Erweiterungsinvestitionen.</t>
        </r>
      </text>
    </comment>
    <comment ref="B14" authorId="0" shapeId="0" xr:uid="{00000000-0006-0000-0400-000006000000}">
      <text>
        <r>
          <rPr>
            <sz val="9"/>
            <color indexed="81"/>
            <rFont val="Tahoma"/>
            <family val="2"/>
          </rPr>
          <t>Tragen Sie hier bitte die Zahlungen für den Wareneinkauf ein. Beachten Sie, diese in dem Monat einzutragen, in dem die Zahlung von Ihrem Konto abgeht.</t>
        </r>
      </text>
    </comment>
    <comment ref="B15" authorId="0" shapeId="0" xr:uid="{00000000-0006-0000-0400-000007000000}">
      <text>
        <r>
          <rPr>
            <sz val="9"/>
            <color indexed="81"/>
            <rFont val="Tahoma"/>
            <family val="2"/>
          </rPr>
          <t>Tragen Sie hier die Summe der Rechnungen ein, welche Ihnen andere Selbstständige in dem Monat stellen.</t>
        </r>
      </text>
    </comment>
    <comment ref="B16" authorId="0" shapeId="0" xr:uid="{00000000-0006-0000-0400-000008000000}">
      <text>
        <r>
          <rPr>
            <sz val="9"/>
            <color indexed="81"/>
            <rFont val="Tahoma"/>
            <family val="2"/>
          </rPr>
          <t xml:space="preserve">Kosten für Personal inkl. Jahressonderzahlungen und Personalnebenkosten (Arbeitgeberanteil).
</t>
        </r>
      </text>
    </comment>
    <comment ref="B17" authorId="0" shapeId="0" xr:uid="{00000000-0006-0000-0400-000009000000}">
      <text>
        <r>
          <rPr>
            <sz val="9"/>
            <color indexed="81"/>
            <rFont val="Tahoma"/>
            <family val="2"/>
          </rPr>
          <t>Miete für Büro-, Geschäfts- und Lagerräume, Nebenkosten für Strom, Gas, Wasser, Heizung, usw. Vergessen Sie bitte nicht eine evtl. Kaution und Maklercourtage.
Keine Privatmiete!</t>
        </r>
      </text>
    </comment>
    <comment ref="B18" authorId="0" shapeId="0" xr:uid="{00000000-0006-0000-0400-00000A000000}">
      <text>
        <r>
          <rPr>
            <sz val="9"/>
            <color indexed="81"/>
            <rFont val="Tahoma"/>
            <family val="2"/>
          </rPr>
          <t xml:space="preserve">Kosten für Telefon, Internetanschluß, Fax usw. </t>
        </r>
      </text>
    </comment>
    <comment ref="B19" authorId="0" shapeId="0" xr:uid="{00000000-0006-0000-0400-00000B000000}">
      <text>
        <r>
          <rPr>
            <sz val="9"/>
            <color indexed="81"/>
            <rFont val="Tahoma"/>
            <family val="2"/>
          </rPr>
          <t>Büromaterial wie Papier, Druckerpatronen, Porto usw. Kein PC und Drucker, das sind Investitionen!</t>
        </r>
      </text>
    </comment>
    <comment ref="B20" authorId="0" shapeId="0" xr:uid="{00000000-0006-0000-0400-00000C000000}">
      <text>
        <r>
          <rPr>
            <sz val="9"/>
            <color indexed="81"/>
            <rFont val="Tahoma"/>
            <family val="2"/>
          </rPr>
          <t>z.B.: Betriebshaftpflicht, Unfallversicherung, Erwerbsausfallversicherung, Rechtschutz sowie Glasbruch, Diebstahl usw. die Sie für Ihre Selbständigkeit abschließen. 
Keine privaten Versicherungen wie z.B.: Krankenversicherung und Rentenversicherung!</t>
        </r>
      </text>
    </comment>
    <comment ref="B21" authorId="0" shapeId="0" xr:uid="{00000000-0006-0000-0400-00000D000000}">
      <text>
        <r>
          <rPr>
            <sz val="9"/>
            <color indexed="81"/>
            <rFont val="Tahoma"/>
            <family val="2"/>
          </rPr>
          <t>Kammerbeiträge, Beiträge zu Berufsverbänden und Berufsgenossenschaften.</t>
        </r>
      </text>
    </comment>
    <comment ref="B22" authorId="0" shapeId="0" xr:uid="{00000000-0006-0000-0400-00000E000000}">
      <text>
        <r>
          <rPr>
            <sz val="9"/>
            <color indexed="81"/>
            <rFont val="Tahoma"/>
            <family val="2"/>
          </rPr>
          <t>Steuerberatung, Buchführungskosten, Rechtsberatung,   
Unternehmensberatung.</t>
        </r>
      </text>
    </comment>
    <comment ref="B23" authorId="0" shapeId="0" xr:uid="{00000000-0006-0000-0400-00000F000000}">
      <text>
        <r>
          <rPr>
            <sz val="9"/>
            <color indexed="81"/>
            <rFont val="Tahoma"/>
            <family val="2"/>
          </rPr>
          <t>U.a. Kosten zur Erstellung und Druck von Werbemitteln (Visitenkarten, Flyer, Domainkosten, Facebook Werbung, Google AdWords, usw.), Schaltkosten von Anzeigen, Werbeaktionen (z.B. "Tag der offenen Tür").</t>
        </r>
      </text>
    </comment>
    <comment ref="B24" authorId="0" shapeId="0" xr:uid="{00000000-0006-0000-0400-000010000000}">
      <text>
        <r>
          <rPr>
            <sz val="9"/>
            <color indexed="81"/>
            <rFont val="Tahoma"/>
            <family val="2"/>
          </rPr>
          <t>Kfz-Versicherung, Kfz-Steuern, Benzin, Reparaturen. Dies gilt nur für das Firmenfahrzeug bzw. für betriebliche Fahrten mit dem Privatfahrzeug.</t>
        </r>
      </text>
    </comment>
    <comment ref="B25" authorId="0" shapeId="0" xr:uid="{00000000-0006-0000-0400-000011000000}">
      <text>
        <r>
          <rPr>
            <sz val="9"/>
            <color indexed="81"/>
            <rFont val="Tahoma"/>
            <family val="2"/>
          </rPr>
          <t>Kosten für gemietete Fahrzeuge und Maschinen.</t>
        </r>
      </text>
    </comment>
    <comment ref="B26" authorId="0" shapeId="0" xr:uid="{00000000-0006-0000-0400-000012000000}">
      <text>
        <r>
          <rPr>
            <sz val="9"/>
            <color indexed="81"/>
            <rFont val="Tahoma"/>
            <family val="2"/>
          </rPr>
          <t xml:space="preserve">Betriebliche Reisekosten, z.B. Messebesuche mit  Bahn-, Flug- und  Übernachtungskosten. </t>
        </r>
      </text>
    </comment>
    <comment ref="B27" authorId="0" shapeId="0" xr:uid="{00000000-0006-0000-0400-000013000000}">
      <text>
        <r>
          <rPr>
            <sz val="9"/>
            <color indexed="81"/>
            <rFont val="Tahoma"/>
            <family val="2"/>
          </rPr>
          <t>Zins- und Tilgungszahlungen für betriebliche aufgenommene Darlehen.</t>
        </r>
      </text>
    </comment>
    <comment ref="B28" authorId="0" shapeId="0" xr:uid="{00000000-0006-0000-0400-000014000000}">
      <text>
        <r>
          <rPr>
            <sz val="9"/>
            <color indexed="81"/>
            <rFont val="Tahoma"/>
            <family val="2"/>
          </rPr>
          <t>Reserveposten für Unvorhergesehenes oder darüber hinausgehende Kosten wie z.B.: Dekoration, Bewirtung, Weiterbildung, Fachliteratur, Kontoführungsgebühren, GEMA, usw.</t>
        </r>
      </text>
    </comment>
    <comment ref="B29" authorId="0" shapeId="0" xr:uid="{00000000-0006-0000-0400-000015000000}">
      <text>
        <r>
          <rPr>
            <sz val="9"/>
            <color indexed="81"/>
            <rFont val="Tahoma"/>
            <family val="2"/>
          </rPr>
          <t>Gewerbesteuer bei Gewerbetreibenden, Körperschaftssteuer und Solidaritätszuschlag bei Kapitalgesellschaften.</t>
        </r>
      </text>
    </comment>
    <comment ref="B30" authorId="0" shapeId="0" xr:uid="{00000000-0006-0000-0400-000016000000}">
      <text>
        <r>
          <rPr>
            <sz val="9"/>
            <color indexed="81"/>
            <rFont val="Tahoma"/>
            <family val="2"/>
          </rPr>
          <t>Auszahlungen um die privaten Lebenshaltungskosten zu decken.</t>
        </r>
      </text>
    </comment>
  </commentList>
</comments>
</file>

<file path=xl/sharedStrings.xml><?xml version="1.0" encoding="utf-8"?>
<sst xmlns="http://schemas.openxmlformats.org/spreadsheetml/2006/main" count="782" uniqueCount="210">
  <si>
    <t>Erläuterungen</t>
  </si>
  <si>
    <t>Tabelle</t>
  </si>
  <si>
    <t>Wofür?</t>
  </si>
  <si>
    <t>Kurzdarstellung</t>
  </si>
  <si>
    <t>Private Lebenshaltungskosten</t>
  </si>
  <si>
    <t>Bestandteil aller Businesspläne</t>
  </si>
  <si>
    <t>Wie viel Geld benötigen Sie pro Monat für Ihren privaten Lebensunterhalt? Listen Sie in dieser Tabelle Ihre gesamten privaten Ausgaben zum Zeitpunkt der Selbstständigkeit auf.</t>
  </si>
  <si>
    <t>Kapitalbedarfs- und Finanzierungsplan</t>
  </si>
  <si>
    <t>Um sich selbstständig zu machen, benötigen Sie meist Kapital. Ermitteln Sie im Kapitalbedarfs- und Finanzierungsplan, wie viel Geld Sie insgesamt brauchen, um starten zu können. Anschließend ermitteln Sie aus welchen Quellen der erforderliche Kapitalbedarf finanziert werden kann. Für Erläuterungen der einzelnen Positionen verwenden Sie bitte gegebenenfalls ein extra Blatt.</t>
  </si>
  <si>
    <t>Umsatz- und Ertragsvorschau</t>
  </si>
  <si>
    <t xml:space="preserve">In Ihrer bisherigen Planung haben Sie Ihren voraussichtlichen Umsatz kalkuliert und prognostiziert. Diesen Umsatz sollen Sie nun in die Umsatz- und Ertragsvorschau eintragen. Die voraussichtlichen betrieblichen Kosten  ziehen Sie davon ab. Sofern Sie vorsteuerabzugsberechtigt sind, tragen Sie bitte sämtliche Umsätze und Kosten netto ein. Am Ende muss ein Gewinn übrig bleiben, welcher für Ihren Lebensunterhalt, zur Zahlung von Steuern und evtl. auch zur Tilgung eines Darlehens ausreicht. Für Erläuterungen der einzelnen Positionen (insb. der Umsätze) verwenden Sie bitte gegebenenfalls ein extra Blatt. </t>
  </si>
  <si>
    <t>Liquiditätsplan</t>
  </si>
  <si>
    <t>Zusätzlich bei benötigten Bankfinanzierungen</t>
  </si>
  <si>
    <t>Im Liquiditätsplan wird prognostiziert,  wie sich Ihr Kontostand im Zeitverlauf entwickelt. Tragen Sie die voraussichtlichen Einnahmen und Ausgaben in den Monaten ein, in denen Sie Zu- bzw. Abgänge erwarten. Bedenken Sie, dass aus den Aufträgen resultierende Zahlungseingänge häufig erst einige Zeit nach Rechnungsstellung bei Ihnen eintreffen. Wird Ihr Kontostand negativ, müssen Sie einen Kontokorrentkredit (Dispo) aufnehmen. Dies bedeutet, dass Sie hier Kapitalbedarf haben, der als Betriebsmittelbedarf in die Kapitalbedarfs- und Finanzierungsplanung einfließt. Da Sie nicht monatlich mit Ihrer Bank diesen Kontokorrentkredit verhandeln können, sollten Sie sich an dem Monat orientieren, in dem Ihr Kontostand am stärksten im Minusbereich liegt. Bitte beachten Sie, dass aus Vereinfachungsgründen die Umsatzsteuerthematik hier nicht dargestellt ist und bei Vorsteuerabzugsberechtigung ausschließlich Netto-Werte einzutragen sind. Für eine exakte Berücksichtigung der Umsatzsteuerthematik sprechen Sie uns bitte an.</t>
  </si>
  <si>
    <t>Controlling</t>
  </si>
  <si>
    <t>Für die Eigenkontrolle nach Gründung</t>
  </si>
  <si>
    <t>Tragen Sie in das Tabellenblatt Controlling nach der Gründung die realen Umsätze und Kosten ein. Hierbei wird ermittelt, ob Sie auf einem guten Weg sind Ihre Planzahlen zu erreichen. Sollten Ihre Umsatzzahlen und Betriebsergebnisse unter den Planzahlen liegen, sollten Sie analysieren, wie Sie neue Umsätze generieren können und ob Sie Kosten reduzieren können. Liegen Ihre Betriebsergebnisse trotzdem nachhaltig unter den Lebenshaltungskosten ist der Fortbestand Ihrer Selbstständigkeit gefährdet.</t>
  </si>
  <si>
    <t>Glossar</t>
  </si>
  <si>
    <t>Zur Information</t>
  </si>
  <si>
    <t>Im Glossar ist erklärt, was in die einzelnen Zellen einzutragen ist. Die Erklärungen finden Sie ebenfalls als Kommentare (kleines rotes Dreieck) in den einzelnen Tabellenblättern hinterlegt.</t>
  </si>
  <si>
    <t xml:space="preserve">Private Lebenshaltungskosten </t>
  </si>
  <si>
    <t>(nur private Kosten)</t>
  </si>
  <si>
    <t>Vorname:</t>
  </si>
  <si>
    <t>Nachname:</t>
  </si>
  <si>
    <t>Wie viel Geld müssen Sie mit Ihrer beruflichen Selbstständigkeit verdienen, um Ihre privaten Ausgaben zu finanzieren ?</t>
  </si>
  <si>
    <t>monatlich</t>
  </si>
  <si>
    <t>jährlich</t>
  </si>
  <si>
    <t>Miete / Abtrag</t>
  </si>
  <si>
    <t>Heizung</t>
  </si>
  <si>
    <t>Strom</t>
  </si>
  <si>
    <t>Wasser</t>
  </si>
  <si>
    <t>Müllgebühren</t>
  </si>
  <si>
    <t>GEZ</t>
  </si>
  <si>
    <t>Kfz - Versicherung</t>
  </si>
  <si>
    <t>Kfz - Steuern</t>
  </si>
  <si>
    <t>Kfz - Reparatur</t>
  </si>
  <si>
    <t>Kfz - Kraftstoff</t>
  </si>
  <si>
    <t>Krankenversicherung</t>
  </si>
  <si>
    <t>Rentenversicherung</t>
  </si>
  <si>
    <t>sonstige Versicherungen</t>
  </si>
  <si>
    <t>Sparverträge</t>
  </si>
  <si>
    <t>Lebensmittel / Drogerieartikel</t>
  </si>
  <si>
    <t>Kleidung</t>
  </si>
  <si>
    <t>Telefon / Internet</t>
  </si>
  <si>
    <t>Zeitungen</t>
  </si>
  <si>
    <t>Kinderbetreuung</t>
  </si>
  <si>
    <t>Freizeit und Hobby</t>
  </si>
  <si>
    <t>Reserve</t>
  </si>
  <si>
    <t>Rücklage für Einkommenssteuer</t>
  </si>
  <si>
    <t>Zinsen / Tilgung</t>
  </si>
  <si>
    <t>Sonstiges</t>
  </si>
  <si>
    <t>Gesamtausgaben</t>
  </si>
  <si>
    <t>Abzüglich monatliches Einkommen aus anderen Einkunftsarten</t>
  </si>
  <si>
    <t>Privater Geldbedarf</t>
  </si>
  <si>
    <t>Personalkosten einschl. Personalnebenkosten</t>
  </si>
  <si>
    <t>Name:</t>
  </si>
  <si>
    <t>Kapitalbedarf</t>
  </si>
  <si>
    <t>Investitionen</t>
  </si>
  <si>
    <t>Grundstücke und Gebäude</t>
  </si>
  <si>
    <t>Bau- und Umbaumaßnahmen</t>
  </si>
  <si>
    <t>Maschinen, Anlagen und Geräte</t>
  </si>
  <si>
    <t>Fahrzeuge</t>
  </si>
  <si>
    <t>Einrichtung und Büroausstattung</t>
  </si>
  <si>
    <t>Immaterielle Wirtschaftsgüter (Software)</t>
  </si>
  <si>
    <t>Waren- und Materiallager</t>
  </si>
  <si>
    <t>Rohstoffe, Hilfs- und Betriebsstoffe</t>
  </si>
  <si>
    <t>Sonstige Investitionen</t>
  </si>
  <si>
    <t>Summe Investitionen (A)</t>
  </si>
  <si>
    <r>
      <t>Vorfinanzierungsbedarf</t>
    </r>
    <r>
      <rPr>
        <b/>
        <vertAlign val="superscript"/>
        <sz val="12"/>
        <color indexed="10"/>
        <rFont val="Calibri"/>
        <family val="2"/>
      </rPr>
      <t xml:space="preserve"> </t>
    </r>
    <r>
      <rPr>
        <b/>
        <sz val="12"/>
        <color indexed="10"/>
        <rFont val="Calibri"/>
        <family val="2"/>
      </rPr>
      <t>(B)</t>
    </r>
  </si>
  <si>
    <t>Gründungskosten</t>
  </si>
  <si>
    <t>Beratung</t>
  </si>
  <si>
    <t>Anmeldung / Genehmigungen / Eintragungen</t>
  </si>
  <si>
    <t>Notar</t>
  </si>
  <si>
    <t>Kaution</t>
  </si>
  <si>
    <t>Courtage</t>
  </si>
  <si>
    <t>Markteinführung</t>
  </si>
  <si>
    <t>Sonstige Kosten</t>
  </si>
  <si>
    <t>Summe Gründungskosten (C)</t>
  </si>
  <si>
    <t xml:space="preserve">gesamter Kapitalbedarf (A+B+C) </t>
  </si>
  <si>
    <t xml:space="preserve">Brutto-Kapitalbedarf </t>
  </si>
  <si>
    <t>Finanzierung</t>
  </si>
  <si>
    <t>Eigenkapital</t>
  </si>
  <si>
    <t>Privatdarlehen</t>
  </si>
  <si>
    <t>Bankdarlehen</t>
  </si>
  <si>
    <t>Gesamtfinanzierung</t>
  </si>
  <si>
    <t xml:space="preserve">Umsatz - und Ertragsvorschau  </t>
  </si>
  <si>
    <t>Geplanter Gründungszeitpunkt:</t>
  </si>
  <si>
    <t xml:space="preserve">1. Geschäftsjahr </t>
  </si>
  <si>
    <t>1. Monat</t>
  </si>
  <si>
    <t>2. Monat</t>
  </si>
  <si>
    <t>3. Monat</t>
  </si>
  <si>
    <t>4. Monat</t>
  </si>
  <si>
    <t>5. Monat</t>
  </si>
  <si>
    <t>6. Monat</t>
  </si>
  <si>
    <t>7. Monat</t>
  </si>
  <si>
    <t>8. Monat</t>
  </si>
  <si>
    <t>9. Monat</t>
  </si>
  <si>
    <t>10. Monat</t>
  </si>
  <si>
    <t>11. Monat</t>
  </si>
  <si>
    <t>12. Monat</t>
  </si>
  <si>
    <t>Summe</t>
  </si>
  <si>
    <t>Nettoumsatz (ohne MwSt.)</t>
  </si>
  <si>
    <t>-</t>
  </si>
  <si>
    <t xml:space="preserve">Wareneinsatz </t>
  </si>
  <si>
    <t>Fremdleistungen</t>
  </si>
  <si>
    <t>A</t>
  </si>
  <si>
    <t xml:space="preserve"> = Rohertrag</t>
  </si>
  <si>
    <t xml:space="preserve">Betriebliche Kosten </t>
  </si>
  <si>
    <t xml:space="preserve">Personalkosten </t>
  </si>
  <si>
    <t xml:space="preserve"> +</t>
  </si>
  <si>
    <t>Miete und Mietnebenkosten</t>
  </si>
  <si>
    <t xml:space="preserve">Telefonkosten, Fax, Internet </t>
  </si>
  <si>
    <t xml:space="preserve">Büromaterial </t>
  </si>
  <si>
    <t>betriebliche Versicherungen</t>
  </si>
  <si>
    <t>Beiträge</t>
  </si>
  <si>
    <t xml:space="preserve">Rechts- und Beratungskosten </t>
  </si>
  <si>
    <t xml:space="preserve">Werbekosten </t>
  </si>
  <si>
    <t xml:space="preserve">Kfz-Kosten </t>
  </si>
  <si>
    <t xml:space="preserve">Leasingkosten </t>
  </si>
  <si>
    <t xml:space="preserve">Reisekosten </t>
  </si>
  <si>
    <t>Zinsen</t>
  </si>
  <si>
    <t>Abschreibungen</t>
  </si>
  <si>
    <t xml:space="preserve">Sonstige Kosten </t>
  </si>
  <si>
    <t>B</t>
  </si>
  <si>
    <t xml:space="preserve"> = Summe Kosten</t>
  </si>
  <si>
    <t>C</t>
  </si>
  <si>
    <t xml:space="preserve"> = Betriebsergebnis vor Steuern ( A - B )</t>
  </si>
  <si>
    <t xml:space="preserve">2. Geschäftsjahr </t>
  </si>
  <si>
    <t>Leasingkosten</t>
  </si>
  <si>
    <t xml:space="preserve">3. Geschäftsjahr </t>
  </si>
  <si>
    <t>Personalkosten</t>
  </si>
  <si>
    <t>Liquiditätsplan (Nettoplan)</t>
  </si>
  <si>
    <t>Kontostand Monatsanfang</t>
  </si>
  <si>
    <t>Einzahlungen</t>
  </si>
  <si>
    <t xml:space="preserve">Einzahlungen aus Umsätzen </t>
  </si>
  <si>
    <t>+</t>
  </si>
  <si>
    <t xml:space="preserve">Sonstige Einzahlungen </t>
  </si>
  <si>
    <t xml:space="preserve"> = Gesamte Einzahlungen</t>
  </si>
  <si>
    <t xml:space="preserve"> = Verfügbare Mittel ( A+B )</t>
  </si>
  <si>
    <t xml:space="preserve">Auszahlungen </t>
  </si>
  <si>
    <t>Wareneinkauf</t>
  </si>
  <si>
    <t>Telefonkosten, Fax, Internet</t>
  </si>
  <si>
    <t>Büromaterial</t>
  </si>
  <si>
    <t xml:space="preserve">betriebliche Versicherungen </t>
  </si>
  <si>
    <t>Rechts- und Beratungskosten</t>
  </si>
  <si>
    <t>Werbekosten</t>
  </si>
  <si>
    <t>Kfz-Kosten</t>
  </si>
  <si>
    <t>Reisekosten</t>
  </si>
  <si>
    <t xml:space="preserve">betriebliche Steuern </t>
  </si>
  <si>
    <t>Privatentnahmen</t>
  </si>
  <si>
    <t>D</t>
  </si>
  <si>
    <t xml:space="preserve"> = Gesamte Auszahlungen</t>
  </si>
  <si>
    <t xml:space="preserve"> = Monatlicher Saldo ( B - D ) </t>
  </si>
  <si>
    <t xml:space="preserve"> = Kontostand Monatsende ( C - D )</t>
  </si>
  <si>
    <t>Ist-Zahlen und Planabweichung</t>
  </si>
  <si>
    <t>kum. Abw.</t>
  </si>
  <si>
    <t>Grundstücke, Gebäude</t>
  </si>
  <si>
    <t>Müssen Sie für Ihr geplantes Gründungsvorhaben Gebäude oder Grundstücke erwerben? Wie hoch sind die Erwerbskosten (inkl. Grunderwerbssteuer, Maklercourtage und Kaufnebenkosten).</t>
  </si>
  <si>
    <t>Sind bei der gemieteten oder gekauften Immobilie noch Bau-, Umbau-, Sanierungs- und/oder Renovierungsarbeiten notwendig? Welche Kosten müssen hierfür veranschlagt werden?</t>
  </si>
  <si>
    <t>Welche Maschinen / Anlagen / Geräte benötigen Sie in Ihrem Unternehmen?</t>
  </si>
  <si>
    <t>Benötigen Sie ein oder mehrere Fahrzeuge? Wie hoch sind die Anschaffungskosten inkl. Nebenkosten?</t>
  </si>
  <si>
    <t>Was für Einrichtungsgegenstände benötigen Sie? Haben Sie bereits eine komplette Büroausstattung oder fehlen benötigte Dinge? Wie hoch sind die Kosten?</t>
  </si>
  <si>
    <t>Benötigen Sie Software für Ihre Buchhaltung oder für Ihre betrieblichen Abläufe (Datenbanken, usw.)?</t>
  </si>
  <si>
    <t xml:space="preserve">Tragen Sie hier die summierten Kosten für die Warenerstausstattung ein. Machen Sie sich am Besten eine separate Liste in der Sie auflisten, was Sie genau anschaffen wollen und was die einzelnen Preise sind. </t>
  </si>
  <si>
    <t>Stellen Sie Güter her? Welche Kosten sind einzuplanen für die Erstausstattung (Vorratsvermögen) an Roh-, Hilfs- und Betriebsstoffen? Rohstoffe sind hierbei die wesentliche Hauptbestandteile des Produkts, Hilfsstoffe sind Nebenbestandteile des Produkts und Betriebsstoffe werden für den Herstellungsprozess benötigt.</t>
  </si>
  <si>
    <t>Planen Sie weitere Investitionen zu tätigen?</t>
  </si>
  <si>
    <t>Vorfinanzierungsbedarf</t>
  </si>
  <si>
    <t>Zu Beginn reichen häufig Ihre Umsätze nicht aus, um die betrieblichen und privaten Kosten zu decken. Dieser fehlende Geldbetrag muss finanziert werden.  Falls Sie einen Liquiditätsplan erstellen, entnehmen Sie den Vorfinanzierungsbedarf bitte dem Liquiditätsplan.</t>
  </si>
  <si>
    <t>Benötigen Sie zum Beginn der Gründung eine anwaltliche oder steuerliche Erstberatung? Wie hoch sind die Kosten für gegebenenfalls notwendige, externe Unternehmensberatung?</t>
  </si>
  <si>
    <t>Wie hoch sind die Kosten für Gewerbeanmeldung, Handelsregistereintragung, Patentanmeldung, Genehmigung (z.B. Konzession) der Aufsichtsbehörden?</t>
  </si>
  <si>
    <t>Wie hoch sind die Notarkosten für Gesellschafterverträge, notwendige Kaufverträge usw.?</t>
  </si>
  <si>
    <t>Müssen Sie eine Kaution hinterlegen? Oftmals bei Anmietungen von Immobilien erforderlich.</t>
  </si>
  <si>
    <t>Müssen Sie Courtagen als Vermittlungsprovision zahlen?</t>
  </si>
  <si>
    <t>Wie hoch sind die Kosten einer möglichen Eröffnungsfeier inkl. Eröffnungswerbung, einer Marketingkampagne, der Entwicklung des Corporate Designs oder die Erstellung der Website Ihres Unternehmens?</t>
  </si>
  <si>
    <t>Welche weiteren Kosten entstehen Ihnen bei Ihrem Gründungsvorhaben?</t>
  </si>
  <si>
    <t>Ermitteln Sie auch Ihren Brutto-Kapitalbedarf, damit ein möglicher Liquiditätsengpass aufgrund der zeitlich verzögerten Vorsteuererstattung vermieden werden kann.</t>
  </si>
  <si>
    <t>Geplanter Gründungszeitpunkt</t>
  </si>
  <si>
    <t>Tragen Sie hier bitte den geplanten Gründungsmonat Ihrer Selbstständigkeit ein. Falls Sie eine Betrachtung wünschen, welche das Fiskaljahr darstellt, tragen Sie hier bitte den Januar und das Startjahr ein und starten dann in der entsprechenden Spalte.</t>
  </si>
  <si>
    <t xml:space="preserve">Planen Sie Ihre Umsatzerlöse nach evtl. bereits zugesagten Aufträgen und nach Ihren realistischen Zielen, die Sie mit der Selbständigkeit erreichen wollen. 
Einzelhandel/Gastronomie: Erstellen Sie eine Wochenübersicht und schätzen Sie, wie viele Kundenbesuche durchschnittlich pro Wochentag realistisch sind. Danach kalkulieren Sie einen durchschnittlichen Nettobetrag, den die Kunden bei Ihnen  ausgeben werden. Die Anzahl der Kunden pro Tag multiplizieren Sie mit dem durchschnittlichen Umsatz pro Kunde. Dies ergibt Ihren Tagesumsatz. Der Tagesumsatz multipliziert mit Ihren Arbeitstagen im jeweiligen Monat ergibt Ihren Nettoumsatz.
Dienstleister: Sie können Ihren Nettoumsatz nach Stundenlohn oder nach Aufträgen kalkulieren. Wenn Sie einen Stundenlohn ermittelt haben können Sie diesen mit Ihrer täglichen/wöchentlichen oder monatlichen Auslastung multiplizieren. Wenn Sie nach Aufträgen kalkulieren, ermitteln Sie zuerst einen durchschnittlichen Nettobetrag der pro Auftrag zu realisieren ist. Diesen multiplizieren Sie mit Ihrer täglichen/wöchentlichen oder monatlichen Anzahl an Aufträgen.
</t>
  </si>
  <si>
    <t>Verkaufen Sie Waren, Speisen oder benötigen Sie zur Herstellung von Produkten Materialien? Dann haben Sie einen Wareneinsatz. Diesen können Sie als einen durchschnittlichen, prozentualen Anteil Ihres Nettoumsatzes ermitteln. Wenn Sie in der Einzelkalkulation kein prozentuales Verhältnis herstellen können, empfehlen wir Ihnen die branchenüblichen Kennzahlen zu nutzen.</t>
  </si>
  <si>
    <t xml:space="preserve">Rechnungen die Ihnen andere selbstständige Personen oder Unternehmen stellen, um für Sie Leistungen zu erbringen (z.B. Subunternehmen) werden als Fremdleistungen bezeichnet. </t>
  </si>
  <si>
    <t>Kosten für Personal inkl. Jahressonderzahlungen und Personalnebenkosten (Arbeitgeberanteil).</t>
  </si>
  <si>
    <t>Miete für Büro-, Geschäfts- und Lagerräume, Nebenkosten für Strom, Gas, Wasser, Heizung, usw. Keine Privatmiete!</t>
  </si>
  <si>
    <t xml:space="preserve">Kosten für Telefon, Internetanschluß, Fax usw. </t>
  </si>
  <si>
    <t>Büromaterial wie, Papier, Druckerpatronen, Porto usw. Kein PC und Drucker, das sind Investitionen!</t>
  </si>
  <si>
    <t>z.B.: Betriebshaftpflicht, Unfallversicherung, Erwerbsausfallversicherung, Rechtschutz sowie Glasbruch, Diebstahl usw. die Sie für Ihre Selbständigkeit abschließen. Keine privaten Versicherungen wie z.B.: Krankenversicherung und Rentenversicherung!</t>
  </si>
  <si>
    <t>Kammerbeiträge, Beiträge zu Berufsverbänden und Berufsgenossenschaften.</t>
  </si>
  <si>
    <t>Steuerberatung, Buchführungskosten, Rechtsberatung, Unternehmensberatung.</t>
  </si>
  <si>
    <t>U.a. Kosten zur Erstellung und Druck von Werbemitteln (Visitenkarten, Flyer, Domainkosten, Facebook Werbung, Google AdWords, usw.), Schaltkosten von Anzeigen, Werbeaktionen (z.B. "Tag der offenen Tür").</t>
  </si>
  <si>
    <t>z.B. Kfz-Versicherung, Kfz-Steuern, Benzin, Reparaturen. Dies gilt nur für das Firmenfahrzeug bzw. für betriebliche Fahrten mit dem Privatfahrzeug.</t>
  </si>
  <si>
    <t>Kosten für gemietete Fahrzeuge und Maschinen.</t>
  </si>
  <si>
    <t xml:space="preserve">Betriebliche Reisekosten, z.B. Messebesuche mit  Bahn-, Flug- und  Übernachtungskosten. </t>
  </si>
  <si>
    <t>Zinsen sind Kosten, die für die betriebliche Kreditinanspruchnahme an den Darlehensgeber zu entrichten sind. Keine Tilgungszahlungen!</t>
  </si>
  <si>
    <t>Investitionsgüter unterliegen im Zeitablauf einem Wertverzehr. Daher sind im Anschluss der prognostizierten Lebensdauer von Investitionsgütern Neuanschaffungen notwendig. Die Anschaffungskosten der Investitionsgüter müssen daher über deren Lebensdauer abgeschrieben werden, um den Wertverzehr als Kosten abbilden zu können.</t>
  </si>
  <si>
    <t>z.B.: Dekoration, Bewirtung, Weiterbildung, Fachliteratur, Kontoführungsgebühren, GEMA, usw.</t>
  </si>
  <si>
    <t>Tragen Sie hier Ihren anfänglichen Kontostand ein. Die weiteren Monate werden anhand Ihrer Eingaben rechnerisch ermittelt.</t>
  </si>
  <si>
    <t xml:space="preserve">Tragen Sie hier Ihre Einzahlungen aus Umsätzen ein. Beachten Sie, dass im Liquiditätsplan die Umsätze erst dann eingetragen werden, wenn mit dem Zahlungseingang gerechnet wird. </t>
  </si>
  <si>
    <t>Tragen Sie hier den entsprechenden Darlehensbetrag ein, wenn die Bank ihn an Ihr Unternehmen auszahlt.</t>
  </si>
  <si>
    <t>Wenn Sie mit sonstigen Einzahlungen wie Privatdarlehen, Beteiligungen, Verkäufen, Zuschüssen oder ähnlichen rechnen, tragen Sie dies bitte hier ein.</t>
  </si>
  <si>
    <t>Investitionen, welche sich aus dem Kapitalbedarfs- und Finanzierungsplan ergeben sowie Ersatz- und Erweiterungsinvestitionen.</t>
  </si>
  <si>
    <t>Tragen Sie hier bitte die Zahlungen für den Wareneinkauf ein. Beachten Sie, diese in dem Monat einzutragen, in dem die Zahlung von Ihrem Konto abgeht.</t>
  </si>
  <si>
    <t>Tragen Sie hier die Summe der Rechnungen ein, welche Ihnen andere Selbstständige in dem Monat stellen.</t>
  </si>
  <si>
    <t>Personalkosten einschl. Pers.-Nebenkosten</t>
  </si>
  <si>
    <t>Miete für Büro-, Geschäfts- und Lagerräume, Nebenkosten für Strom, Gas, Wasser, Heizung, usw. Vergessen Sie bitte nicht eine evtl. Kaution und Maklercourtage. Keine Privatmiete!</t>
  </si>
  <si>
    <t>Büromaterial wie Papier, Druckerpatronen, Porto usw. Kein PC und Drucker, das sind Investitionen!</t>
  </si>
  <si>
    <t>Kfz-Versicherung, Kfz-Steuern, Benzin, Reparaturen. Dies gilt nur für das Firmenfahrzeug bzw. für betriebliche Fahrten mit dem Privatfahrzeug.</t>
  </si>
  <si>
    <t>Zins- und Tilgungszahlungen für betriebliche aufgenommene Darlehen.</t>
  </si>
  <si>
    <t>Reserveposten für Unvorhergesehenes oder darüber hinausgehende Kosten wie z.B.: Dekoration, Bewirtung, Weiterbildung, Fachliteratur, Kontoführungsgebühren, GEMA, usw.</t>
  </si>
  <si>
    <t>Gewerbesteuer bei Gewerbetreibenden, Körperschaftssteuer und Solidaritätszuschlag bei Kapitalgesellschaften.</t>
  </si>
  <si>
    <t>Auszahlungen um die privaten Lebenshaltungskosten zu decken.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</si>
</sst>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0;;;@"/>
    <numFmt numFmtId="165" formatCode="mm/yyyy"/>
    <numFmt numFmtId="166" formatCode="dd&quot;. &quot;mmm"/>
    <numFmt numFmtId="167" formatCode="[$-407]mmm/\ yy;@"/>
    <numFmt numFmtId="168" formatCode="[$-407]mmm&quot;. &quot;yy;@"/>
    <numFmt numFmtId="169" formatCode="&quot; &quot;#,##0.00&quot; &quot;[$€]&quot; &quot;;&quot;-&quot;#,##0.00&quot; &quot;[$€]&quot; &quot;;&quot; -&quot;00&quot; &quot;[$€]&quot; &quot;;&quot; &quot;@&quot; &quot;"/>
    <numFmt numFmtId="170" formatCode="&quot; &quot;#,##0&quot;    &quot;;&quot;-&quot;#,##0&quot;    &quot;;&quot; -    &quot;;&quot; &quot;@&quot; &quot;"/>
    <numFmt numFmtId="171" formatCode="&quot; &quot;#,##0.00&quot;   &quot;;&quot;-&quot;#,##0.00&quot;   &quot;;&quot; -&quot;00&quot;   &quot;;&quot; &quot;@&quot; &quot;"/>
    <numFmt numFmtId="172" formatCode="#,##0&quot;  &quot;;&quot;-&quot;#,##0&quot;  &quot;"/>
    <numFmt numFmtId="173" formatCode="dd&quot;.&quot;mm&quot;.&quot;yyyy"/>
    <numFmt numFmtId="174" formatCode="_-* #,##0\ _D_M_-;\-* #,##0\ _D_M_-;_-* &quot;-&quot;\ _D_M_-;_-@_-"/>
    <numFmt numFmtId="175" formatCode="#,##0_ ;[Red]\-#,##0\ "/>
  </numFmts>
  <fonts count="35" x14ac:knownFonts="1">
    <font>
      <sz val="11"/>
      <color rgb="FF000000"/>
      <name val="Calibri"/>
      <family val="2"/>
    </font>
    <font>
      <sz val="11"/>
      <color rgb="FF000000"/>
      <name val="Calibri"/>
      <family val="2"/>
    </font>
    <font>
      <b/>
      <sz val="18"/>
      <color rgb="FF000000"/>
      <name val="Calibri"/>
      <family val="2"/>
      <scheme val="minor"/>
    </font>
    <font>
      <sz val="11"/>
      <color rgb="FF000000"/>
      <name val="Calibri"/>
      <family val="2"/>
      <scheme val="minor"/>
    </font>
    <font>
      <b/>
      <sz val="14"/>
      <color rgb="FF000000"/>
      <name val="Calibri"/>
      <family val="2"/>
      <scheme val="minor"/>
    </font>
    <font>
      <b/>
      <sz val="11"/>
      <color rgb="FF000000"/>
      <name val="Calibri"/>
      <family val="2"/>
      <scheme val="minor"/>
    </font>
    <font>
      <b/>
      <sz val="12"/>
      <color rgb="FF000000"/>
      <name val="Calibri"/>
      <family val="2"/>
      <scheme val="minor"/>
    </font>
    <font>
      <sz val="12"/>
      <color rgb="FF000000"/>
      <name val="Calibri"/>
      <family val="2"/>
      <scheme val="minor"/>
    </font>
    <font>
      <b/>
      <sz val="10"/>
      <color rgb="FFFF0000"/>
      <name val="Calibri"/>
      <family val="2"/>
      <scheme val="minor"/>
    </font>
    <font>
      <sz val="12"/>
      <name val="Calibri"/>
      <family val="2"/>
      <scheme val="minor"/>
    </font>
    <font>
      <b/>
      <sz val="12"/>
      <color rgb="FFFF0000"/>
      <name val="Calibri"/>
      <family val="2"/>
      <scheme val="minor"/>
    </font>
    <font>
      <sz val="10"/>
      <color rgb="FF000000"/>
      <name val="Calibri"/>
      <family val="2"/>
      <scheme val="minor"/>
    </font>
    <font>
      <b/>
      <sz val="14"/>
      <color rgb="FFFF0000"/>
      <name val="Calibri"/>
      <family val="2"/>
      <scheme val="minor"/>
    </font>
    <font>
      <b/>
      <vertAlign val="superscript"/>
      <sz val="12"/>
      <color indexed="10"/>
      <name val="Calibri"/>
      <family val="2"/>
    </font>
    <font>
      <b/>
      <sz val="12"/>
      <color indexed="10"/>
      <name val="Calibri"/>
      <family val="2"/>
    </font>
    <font>
      <b/>
      <sz val="13"/>
      <color rgb="FFFF0000"/>
      <name val="Calibri"/>
      <family val="2"/>
      <scheme val="minor"/>
    </font>
    <font>
      <vertAlign val="superscript"/>
      <sz val="10"/>
      <color rgb="FF000000"/>
      <name val="Calibri"/>
      <family val="2"/>
      <scheme val="minor"/>
    </font>
    <font>
      <sz val="9"/>
      <color indexed="81"/>
      <name val="Tahoma"/>
      <family val="2"/>
    </font>
    <font>
      <sz val="14"/>
      <color rgb="FF000000"/>
      <name val="Calibri"/>
      <family val="2"/>
      <scheme val="minor"/>
    </font>
    <font>
      <u/>
      <sz val="12"/>
      <color rgb="FF000000"/>
      <name val="Calibri"/>
      <family val="2"/>
      <scheme val="minor"/>
    </font>
    <font>
      <sz val="9"/>
      <color indexed="8"/>
      <name val="Tahoma"/>
      <family val="2"/>
    </font>
    <font>
      <sz val="10"/>
      <color indexed="8"/>
      <name val="Arial"/>
      <family val="2"/>
    </font>
    <font>
      <b/>
      <sz val="18"/>
      <name val="Calibri"/>
      <family val="2"/>
      <scheme val="minor"/>
    </font>
    <font>
      <b/>
      <sz val="14"/>
      <name val="Calibri"/>
      <family val="2"/>
      <scheme val="minor"/>
    </font>
    <font>
      <b/>
      <sz val="12"/>
      <name val="Calibri"/>
      <family val="2"/>
      <scheme val="minor"/>
    </font>
    <font>
      <b/>
      <sz val="14"/>
      <color indexed="10"/>
      <name val="Calibri"/>
      <family val="2"/>
      <scheme val="minor"/>
    </font>
    <font>
      <b/>
      <sz val="11"/>
      <name val="Calibri"/>
      <family val="2"/>
      <scheme val="minor"/>
    </font>
    <font>
      <b/>
      <sz val="12"/>
      <color indexed="10"/>
      <name val="Calibri"/>
      <family val="2"/>
      <scheme val="minor"/>
    </font>
    <font>
      <b/>
      <sz val="14"/>
      <color rgb="FF000000"/>
      <name val="Arial"/>
      <family val="2"/>
    </font>
    <font>
      <sz val="12"/>
      <color rgb="FF000000"/>
      <name val="Arial"/>
      <family val="2"/>
    </font>
    <font>
      <sz val="14"/>
      <color rgb="FF000000"/>
      <name val="Arial"/>
      <family val="2"/>
    </font>
    <font>
      <b/>
      <sz val="16"/>
      <color rgb="FF000000"/>
      <name val="Calibri"/>
      <family val="2"/>
      <scheme val="minor"/>
    </font>
    <font>
      <sz val="10"/>
      <color rgb="FF000000"/>
      <name val="Arial"/>
      <family val="2"/>
    </font>
    <font>
      <b/>
      <sz val="24"/>
      <color rgb="FF000000"/>
      <name val="Calibri"/>
      <family val="2"/>
      <scheme val="minor"/>
    </font>
    <font>
      <sz val="16"/>
      <color rgb="FF000000"/>
      <name val="Calibri"/>
      <family val="2"/>
    </font>
  </fonts>
  <fills count="10">
    <fill>
      <patternFill patternType="none"/>
    </fill>
    <fill>
      <patternFill patternType="gray125"/>
    </fill>
    <fill>
      <patternFill patternType="solid">
        <fgColor theme="0"/>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0"/>
        <bgColor rgb="FFFFFFFF"/>
      </patternFill>
    </fill>
    <fill>
      <patternFill patternType="solid">
        <fgColor theme="0" tint="-0.14999847407452621"/>
        <bgColor rgb="FFFFFFFF"/>
      </patternFill>
    </fill>
  </fills>
  <borders count="4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indexed="64"/>
      </right>
      <top style="thin">
        <color indexed="64"/>
      </top>
      <bottom style="thin">
        <color indexed="64"/>
      </bottom>
      <diagonal/>
    </border>
    <border>
      <left style="thin">
        <color indexed="64"/>
      </left>
      <right/>
      <top style="thin">
        <color rgb="FF000000"/>
      </top>
      <bottom style="thin">
        <color rgb="FF000000"/>
      </bottom>
      <diagonal/>
    </border>
    <border>
      <left style="thin">
        <color indexed="64"/>
      </left>
      <right style="thin">
        <color rgb="FF000000"/>
      </right>
      <top style="thin">
        <color rgb="FF000000"/>
      </top>
      <bottom style="thin">
        <color indexed="64"/>
      </bottom>
      <diagonal/>
    </border>
    <border>
      <left style="thin">
        <color rgb="FF000000"/>
      </left>
      <right/>
      <top style="thin">
        <color rgb="FF000000"/>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indexed="64"/>
      </right>
      <top style="thin">
        <color rgb="FF000000"/>
      </top>
      <bottom style="thin">
        <color rgb="FF000000"/>
      </bottom>
      <diagonal/>
    </border>
    <border>
      <left/>
      <right/>
      <top style="thin">
        <color rgb="FF000000"/>
      </top>
      <bottom style="thin">
        <color rgb="FF000000"/>
      </bottom>
      <diagonal/>
    </border>
    <border>
      <left style="thin">
        <color indexed="64"/>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indexed="64"/>
      </right>
      <top style="thin">
        <color rgb="FF000000"/>
      </top>
      <bottom style="thin">
        <color rgb="FF000000"/>
      </bottom>
      <diagonal/>
    </border>
    <border>
      <left style="thin">
        <color indexed="64"/>
      </left>
      <right/>
      <top style="thin">
        <color rgb="FF000000"/>
      </top>
      <bottom/>
      <diagonal/>
    </border>
    <border>
      <left/>
      <right/>
      <top style="thin">
        <color rgb="FF000000"/>
      </top>
      <bottom/>
      <diagonal/>
    </border>
    <border>
      <left/>
      <right style="thin">
        <color indexed="64"/>
      </right>
      <top style="thin">
        <color rgb="FF000000"/>
      </top>
      <bottom/>
      <diagonal/>
    </border>
    <border>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top style="thin">
        <color rgb="FF000000"/>
      </top>
      <bottom style="thin">
        <color indexed="64"/>
      </bottom>
      <diagonal/>
    </border>
    <border>
      <left/>
      <right style="thin">
        <color rgb="FF000000"/>
      </right>
      <top style="thin">
        <color rgb="FF000000"/>
      </top>
      <bottom style="thin">
        <color indexed="64"/>
      </bottom>
      <diagonal/>
    </border>
    <border>
      <left/>
      <right style="thin">
        <color indexed="64"/>
      </right>
      <top style="thin">
        <color rgb="FF000000"/>
      </top>
      <bottom style="thin">
        <color indexed="64"/>
      </bottom>
      <diagonal/>
    </border>
    <border>
      <left/>
      <right/>
      <top/>
      <bottom style="thin">
        <color rgb="FF000000"/>
      </bottom>
      <diagonal/>
    </border>
    <border>
      <left/>
      <right style="thin">
        <color indexed="64"/>
      </right>
      <top/>
      <bottom style="thin">
        <color rgb="FF000000"/>
      </bottom>
      <diagonal/>
    </border>
    <border>
      <left style="thin">
        <color indexed="64"/>
      </left>
      <right/>
      <top/>
      <bottom style="thin">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indexed="64"/>
      </bottom>
      <diagonal/>
    </border>
    <border>
      <left style="thin">
        <color rgb="FF000000"/>
      </left>
      <right style="thin">
        <color indexed="64"/>
      </right>
      <top style="thin">
        <color rgb="FF000000"/>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s>
  <cellStyleXfs count="3">
    <xf numFmtId="0" fontId="0" fillId="0" borderId="0"/>
    <xf numFmtId="171" fontId="1" fillId="0" borderId="0" applyFont="0" applyFill="0" applyBorder="0" applyAlignment="0" applyProtection="0"/>
    <xf numFmtId="169" fontId="1" fillId="0" borderId="0" applyFont="0" applyFill="0" applyBorder="0" applyAlignment="0" applyProtection="0"/>
  </cellStyleXfs>
  <cellXfs count="276">
    <xf numFmtId="0" fontId="0" fillId="0" borderId="0" xfId="0"/>
    <xf numFmtId="0" fontId="2" fillId="2" borderId="1" xfId="0" applyFont="1" applyFill="1" applyBorder="1" applyAlignment="1">
      <alignment vertical="center"/>
    </xf>
    <xf numFmtId="0" fontId="3" fillId="0" borderId="2" xfId="0" applyFont="1" applyBorder="1"/>
    <xf numFmtId="0" fontId="3" fillId="0" borderId="3" xfId="0" applyFont="1" applyBorder="1"/>
    <xf numFmtId="0" fontId="3" fillId="0" borderId="4" xfId="0" applyFont="1" applyBorder="1"/>
    <xf numFmtId="0" fontId="4" fillId="0" borderId="5" xfId="0" applyFont="1" applyBorder="1"/>
    <xf numFmtId="0" fontId="4" fillId="0" borderId="6" xfId="0" applyFont="1" applyBorder="1"/>
    <xf numFmtId="0" fontId="4" fillId="0" borderId="7" xfId="0" applyFont="1" applyBorder="1"/>
    <xf numFmtId="0" fontId="3" fillId="0" borderId="0" xfId="0" applyFont="1" applyBorder="1"/>
    <xf numFmtId="0" fontId="5" fillId="3" borderId="8" xfId="0" applyFont="1" applyFill="1" applyBorder="1" applyAlignment="1">
      <alignment vertical="top"/>
    </xf>
    <xf numFmtId="0" fontId="5" fillId="3" borderId="8" xfId="0" applyFont="1" applyFill="1" applyBorder="1" applyAlignment="1">
      <alignment vertical="top" wrapText="1"/>
    </xf>
    <xf numFmtId="0" fontId="5" fillId="3" borderId="9" xfId="0" applyFont="1" applyFill="1" applyBorder="1" applyAlignment="1">
      <alignment vertical="top"/>
    </xf>
    <xf numFmtId="0" fontId="5" fillId="3" borderId="9" xfId="0" applyFont="1" applyFill="1" applyBorder="1" applyAlignment="1">
      <alignment vertical="top" wrapText="1"/>
    </xf>
    <xf numFmtId="0" fontId="5" fillId="4" borderId="9" xfId="0" applyFont="1" applyFill="1" applyBorder="1" applyAlignment="1">
      <alignment vertical="top"/>
    </xf>
    <xf numFmtId="0" fontId="5" fillId="4" borderId="9" xfId="0" applyFont="1" applyFill="1" applyBorder="1" applyAlignment="1">
      <alignment vertical="top" wrapText="1"/>
    </xf>
    <xf numFmtId="0" fontId="5" fillId="5" borderId="9" xfId="0" applyFont="1" applyFill="1" applyBorder="1" applyAlignment="1">
      <alignment vertical="top"/>
    </xf>
    <xf numFmtId="0" fontId="5" fillId="5" borderId="9" xfId="0" applyFont="1" applyFill="1" applyBorder="1" applyAlignment="1">
      <alignment vertical="top" wrapText="1"/>
    </xf>
    <xf numFmtId="0" fontId="5" fillId="6" borderId="9" xfId="0" applyFont="1" applyFill="1" applyBorder="1" applyAlignment="1">
      <alignment vertical="top"/>
    </xf>
    <xf numFmtId="0" fontId="5" fillId="6" borderId="9" xfId="0" applyFont="1" applyFill="1" applyBorder="1" applyAlignment="1">
      <alignment vertical="top" wrapText="1"/>
    </xf>
    <xf numFmtId="0" fontId="3" fillId="0" borderId="10" xfId="0" applyFont="1" applyBorder="1"/>
    <xf numFmtId="0" fontId="3" fillId="0" borderId="3" xfId="0" applyFont="1" applyBorder="1" applyProtection="1"/>
    <xf numFmtId="0" fontId="3" fillId="0" borderId="2" xfId="0" applyFont="1" applyBorder="1" applyProtection="1">
      <protection locked="0"/>
    </xf>
    <xf numFmtId="0" fontId="3" fillId="0" borderId="10" xfId="0" applyFont="1" applyBorder="1" applyProtection="1"/>
    <xf numFmtId="0" fontId="3" fillId="0" borderId="0" xfId="0" applyFont="1" applyBorder="1" applyProtection="1">
      <protection locked="0"/>
    </xf>
    <xf numFmtId="0" fontId="2" fillId="0" borderId="4" xfId="0" applyFont="1" applyBorder="1" applyAlignment="1" applyProtection="1">
      <alignment vertical="center"/>
    </xf>
    <xf numFmtId="0" fontId="3" fillId="0" borderId="0" xfId="0" applyFont="1" applyBorder="1" applyAlignment="1" applyProtection="1">
      <alignment vertical="center"/>
    </xf>
    <xf numFmtId="0" fontId="3" fillId="0" borderId="10" xfId="0" applyFont="1" applyBorder="1" applyAlignment="1" applyProtection="1">
      <alignment vertical="center"/>
    </xf>
    <xf numFmtId="0" fontId="7" fillId="0" borderId="4" xfId="0" applyFont="1" applyBorder="1" applyAlignment="1" applyProtection="1">
      <alignment vertical="center"/>
    </xf>
    <xf numFmtId="0" fontId="7" fillId="7" borderId="9" xfId="0" applyFont="1" applyFill="1" applyBorder="1" applyAlignment="1" applyProtection="1">
      <alignment vertical="center"/>
      <protection locked="0"/>
    </xf>
    <xf numFmtId="0" fontId="7" fillId="7" borderId="9" xfId="0" applyFont="1" applyFill="1" applyBorder="1" applyProtection="1">
      <protection locked="0"/>
    </xf>
    <xf numFmtId="0" fontId="3" fillId="0" borderId="13" xfId="0" applyFont="1" applyFill="1" applyBorder="1" applyProtection="1"/>
    <xf numFmtId="0" fontId="3" fillId="0" borderId="0" xfId="0" applyFont="1" applyFill="1" applyBorder="1" applyProtection="1">
      <protection locked="0"/>
    </xf>
    <xf numFmtId="0" fontId="8" fillId="0" borderId="14" xfId="0" applyFont="1" applyFill="1" applyBorder="1" applyAlignment="1" applyProtection="1">
      <alignment horizontal="left" vertical="center" wrapText="1"/>
    </xf>
    <xf numFmtId="0" fontId="9" fillId="0" borderId="12" xfId="0" applyFont="1" applyFill="1" applyBorder="1" applyAlignment="1" applyProtection="1">
      <alignment horizontal="center" vertical="center" wrapText="1"/>
    </xf>
    <xf numFmtId="0" fontId="7" fillId="0" borderId="9" xfId="0" applyFont="1" applyFill="1" applyBorder="1" applyAlignment="1" applyProtection="1">
      <alignment horizontal="center" vertical="center"/>
    </xf>
    <xf numFmtId="0" fontId="7" fillId="0" borderId="14" xfId="0" applyFont="1" applyBorder="1" applyAlignment="1" applyProtection="1">
      <alignment horizontal="left"/>
    </xf>
    <xf numFmtId="4" fontId="7" fillId="7" borderId="12" xfId="0" applyNumberFormat="1" applyFont="1" applyFill="1" applyBorder="1" applyAlignment="1" applyProtection="1">
      <alignment horizontal="center"/>
      <protection locked="0"/>
    </xf>
    <xf numFmtId="4" fontId="7" fillId="2" borderId="9" xfId="0" applyNumberFormat="1" applyFont="1" applyFill="1" applyBorder="1" applyProtection="1"/>
    <xf numFmtId="0" fontId="7" fillId="0" borderId="11" xfId="0" applyFont="1" applyBorder="1" applyAlignment="1" applyProtection="1">
      <alignment horizontal="left"/>
    </xf>
    <xf numFmtId="0" fontId="3" fillId="0" borderId="11" xfId="0" applyFont="1" applyBorder="1" applyAlignment="1" applyProtection="1">
      <alignment horizontal="center"/>
    </xf>
    <xf numFmtId="4" fontId="7" fillId="0" borderId="12" xfId="0" applyNumberFormat="1" applyFont="1" applyBorder="1" applyAlignment="1" applyProtection="1">
      <alignment horizontal="center"/>
    </xf>
    <xf numFmtId="0" fontId="7" fillId="0" borderId="9" xfId="0" applyFont="1" applyBorder="1" applyProtection="1"/>
    <xf numFmtId="0" fontId="7" fillId="2" borderId="9" xfId="0" applyFont="1" applyFill="1" applyBorder="1" applyProtection="1"/>
    <xf numFmtId="0" fontId="7" fillId="0" borderId="11" xfId="0" applyFont="1" applyBorder="1" applyAlignment="1" applyProtection="1">
      <alignment horizontal="center"/>
    </xf>
    <xf numFmtId="0" fontId="10" fillId="0" borderId="11" xfId="0" applyFont="1" applyFill="1" applyBorder="1" applyAlignment="1" applyProtection="1">
      <alignment horizontal="left" vertical="center"/>
    </xf>
    <xf numFmtId="4" fontId="10" fillId="2" borderId="12" xfId="0" applyNumberFormat="1" applyFont="1" applyFill="1" applyBorder="1" applyAlignment="1" applyProtection="1">
      <alignment horizontal="center" vertical="center"/>
    </xf>
    <xf numFmtId="4" fontId="10" fillId="2" borderId="9" xfId="0" applyNumberFormat="1" applyFont="1" applyFill="1" applyBorder="1" applyProtection="1"/>
    <xf numFmtId="0" fontId="3" fillId="0" borderId="4" xfId="0" applyFont="1" applyBorder="1" applyProtection="1"/>
    <xf numFmtId="4" fontId="3" fillId="0" borderId="0" xfId="0" applyNumberFormat="1" applyFont="1" applyBorder="1" applyProtection="1"/>
    <xf numFmtId="0" fontId="3" fillId="2" borderId="13" xfId="0" applyFont="1" applyFill="1" applyBorder="1" applyProtection="1"/>
    <xf numFmtId="0" fontId="7" fillId="0" borderId="11" xfId="0" applyFont="1" applyBorder="1" applyAlignment="1" applyProtection="1">
      <alignment horizontal="left" wrapText="1"/>
    </xf>
    <xf numFmtId="0" fontId="3" fillId="0" borderId="13" xfId="0" applyFont="1" applyBorder="1" applyProtection="1"/>
    <xf numFmtId="0" fontId="10" fillId="0" borderId="15" xfId="0" applyFont="1" applyFill="1" applyBorder="1" applyAlignment="1" applyProtection="1">
      <alignment horizontal="left" vertical="center"/>
    </xf>
    <xf numFmtId="4" fontId="10" fillId="2" borderId="16" xfId="0" applyNumberFormat="1" applyFont="1" applyFill="1" applyBorder="1" applyAlignment="1" applyProtection="1">
      <alignment horizontal="center" vertical="center"/>
    </xf>
    <xf numFmtId="0" fontId="11" fillId="0" borderId="3" xfId="0" applyFont="1" applyBorder="1" applyAlignment="1" applyProtection="1">
      <alignment vertical="center"/>
    </xf>
    <xf numFmtId="0" fontId="3" fillId="0" borderId="4" xfId="0" applyFont="1" applyBorder="1" applyProtection="1">
      <protection locked="0"/>
    </xf>
    <xf numFmtId="0" fontId="11" fillId="0" borderId="10" xfId="0" applyFont="1" applyBorder="1" applyProtection="1"/>
    <xf numFmtId="164" fontId="7" fillId="0" borderId="0" xfId="0" applyNumberFormat="1" applyFont="1" applyBorder="1" applyAlignment="1" applyProtection="1">
      <alignment vertical="center"/>
    </xf>
    <xf numFmtId="164" fontId="7" fillId="0" borderId="10" xfId="0" applyNumberFormat="1" applyFont="1" applyBorder="1" applyAlignment="1" applyProtection="1">
      <alignment vertical="center"/>
    </xf>
    <xf numFmtId="0" fontId="6" fillId="0" borderId="4" xfId="0" applyFont="1" applyBorder="1" applyAlignment="1" applyProtection="1">
      <alignment vertical="center"/>
    </xf>
    <xf numFmtId="0" fontId="6" fillId="0" borderId="0" xfId="0" applyFont="1" applyBorder="1" applyAlignment="1" applyProtection="1">
      <alignment vertical="center"/>
    </xf>
    <xf numFmtId="0" fontId="11" fillId="0" borderId="10" xfId="0" applyFont="1" applyBorder="1" applyAlignment="1" applyProtection="1">
      <alignment vertical="center"/>
    </xf>
    <xf numFmtId="0" fontId="3" fillId="0" borderId="4" xfId="0" applyFont="1" applyFill="1" applyBorder="1" applyProtection="1">
      <protection locked="0"/>
    </xf>
    <xf numFmtId="0" fontId="10" fillId="0" borderId="14" xfId="0" applyFont="1" applyFill="1" applyBorder="1" applyAlignment="1" applyProtection="1">
      <alignment vertical="center"/>
    </xf>
    <xf numFmtId="0" fontId="10" fillId="0" borderId="19" xfId="0" applyFont="1" applyFill="1" applyBorder="1" applyAlignment="1" applyProtection="1">
      <alignment vertical="center"/>
    </xf>
    <xf numFmtId="0" fontId="7" fillId="0" borderId="10" xfId="0" applyFont="1" applyFill="1" applyBorder="1" applyAlignment="1" applyProtection="1">
      <alignment vertical="center"/>
    </xf>
    <xf numFmtId="0" fontId="7" fillId="0" borderId="20" xfId="0" applyFont="1" applyBorder="1" applyAlignment="1" applyProtection="1">
      <alignment horizontal="left"/>
    </xf>
    <xf numFmtId="4" fontId="7" fillId="7" borderId="21" xfId="0" applyNumberFormat="1" applyFont="1" applyFill="1" applyBorder="1" applyAlignment="1" applyProtection="1">
      <alignment horizontal="center"/>
      <protection locked="0"/>
    </xf>
    <xf numFmtId="0" fontId="7" fillId="0" borderId="10" xfId="0" applyFont="1" applyBorder="1" applyProtection="1"/>
    <xf numFmtId="4" fontId="7" fillId="7" borderId="17" xfId="0" applyNumberFormat="1" applyFont="1" applyFill="1" applyBorder="1" applyAlignment="1" applyProtection="1">
      <alignment horizontal="center"/>
      <protection locked="0"/>
    </xf>
    <xf numFmtId="0" fontId="10" fillId="2" borderId="14" xfId="0" applyFont="1" applyFill="1" applyBorder="1" applyAlignment="1" applyProtection="1">
      <alignment vertical="center"/>
    </xf>
    <xf numFmtId="0" fontId="10" fillId="2" borderId="12" xfId="0" applyFont="1" applyFill="1" applyBorder="1" applyAlignment="1" applyProtection="1">
      <alignment horizontal="right" vertical="center"/>
    </xf>
    <xf numFmtId="4" fontId="10" fillId="2" borderId="18" xfId="0" applyNumberFormat="1" applyFont="1" applyFill="1" applyBorder="1" applyAlignment="1" applyProtection="1">
      <alignment horizontal="center" vertical="center"/>
    </xf>
    <xf numFmtId="0" fontId="7" fillId="2" borderId="14" xfId="0" applyFont="1" applyFill="1" applyBorder="1" applyAlignment="1" applyProtection="1"/>
    <xf numFmtId="0" fontId="7" fillId="2" borderId="19" xfId="0" applyFont="1" applyFill="1" applyBorder="1" applyProtection="1"/>
    <xf numFmtId="0" fontId="7" fillId="2" borderId="22" xfId="0" applyFont="1" applyFill="1" applyBorder="1" applyProtection="1"/>
    <xf numFmtId="4" fontId="10" fillId="7" borderId="18" xfId="0" applyNumberFormat="1" applyFont="1" applyFill="1" applyBorder="1" applyAlignment="1" applyProtection="1">
      <alignment horizontal="center" vertical="center"/>
      <protection locked="0"/>
    </xf>
    <xf numFmtId="0" fontId="7" fillId="2" borderId="23" xfId="0" applyFont="1" applyFill="1" applyBorder="1" applyAlignment="1" applyProtection="1"/>
    <xf numFmtId="0" fontId="7" fillId="2" borderId="24" xfId="0" applyFont="1" applyFill="1" applyBorder="1" applyAlignment="1" applyProtection="1">
      <alignment horizontal="center"/>
    </xf>
    <xf numFmtId="0" fontId="7" fillId="2" borderId="25" xfId="0" applyFont="1" applyFill="1" applyBorder="1" applyProtection="1"/>
    <xf numFmtId="0" fontId="7" fillId="2" borderId="26" xfId="0" applyFont="1" applyFill="1" applyBorder="1" applyAlignment="1" applyProtection="1">
      <alignment horizontal="center" vertical="center"/>
    </xf>
    <xf numFmtId="0" fontId="7" fillId="2" borderId="10" xfId="0" applyFont="1" applyFill="1" applyBorder="1" applyAlignment="1" applyProtection="1">
      <alignment vertical="center"/>
    </xf>
    <xf numFmtId="0" fontId="7" fillId="2" borderId="20" xfId="0" applyFont="1" applyFill="1" applyBorder="1" applyAlignment="1" applyProtection="1">
      <alignment horizontal="left"/>
    </xf>
    <xf numFmtId="0" fontId="7" fillId="2" borderId="10" xfId="0" applyFont="1" applyFill="1" applyBorder="1" applyProtection="1"/>
    <xf numFmtId="0" fontId="7" fillId="2" borderId="11" xfId="0" applyFont="1" applyFill="1" applyBorder="1" applyAlignment="1" applyProtection="1">
      <alignment horizontal="left"/>
    </xf>
    <xf numFmtId="0" fontId="7" fillId="2" borderId="14" xfId="0" applyFont="1" applyFill="1" applyBorder="1" applyAlignment="1" applyProtection="1">
      <alignment horizontal="left"/>
    </xf>
    <xf numFmtId="0" fontId="7" fillId="2" borderId="19" xfId="0" applyFont="1" applyFill="1" applyBorder="1" applyAlignment="1" applyProtection="1">
      <alignment horizontal="right"/>
    </xf>
    <xf numFmtId="0" fontId="10" fillId="2" borderId="14" xfId="0" applyFont="1" applyFill="1" applyBorder="1" applyAlignment="1" applyProtection="1">
      <alignment horizontal="left" vertical="center"/>
    </xf>
    <xf numFmtId="0" fontId="12" fillId="2" borderId="12" xfId="0" applyFont="1" applyFill="1" applyBorder="1" applyAlignment="1" applyProtection="1">
      <alignment horizontal="right" vertical="center"/>
    </xf>
    <xf numFmtId="0" fontId="7" fillId="2" borderId="27" xfId="0" applyFont="1" applyFill="1" applyBorder="1" applyAlignment="1" applyProtection="1">
      <alignment horizontal="left"/>
    </xf>
    <xf numFmtId="0" fontId="10" fillId="2" borderId="28" xfId="0" applyFont="1" applyFill="1" applyBorder="1" applyAlignment="1" applyProtection="1">
      <alignment horizontal="left" vertical="center"/>
    </xf>
    <xf numFmtId="0" fontId="15" fillId="2" borderId="29" xfId="0" applyFont="1" applyFill="1" applyBorder="1" applyAlignment="1" applyProtection="1">
      <alignment horizontal="right" vertical="center"/>
    </xf>
    <xf numFmtId="4" fontId="10" fillId="2" borderId="30" xfId="0" applyNumberFormat="1" applyFont="1" applyFill="1" applyBorder="1" applyAlignment="1" applyProtection="1">
      <alignment horizontal="center" vertical="center"/>
    </xf>
    <xf numFmtId="0" fontId="11" fillId="0" borderId="0" xfId="0" applyFont="1" applyBorder="1" applyProtection="1">
      <protection locked="0"/>
    </xf>
    <xf numFmtId="0" fontId="3" fillId="2" borderId="1" xfId="0" applyFont="1" applyFill="1" applyBorder="1" applyAlignment="1" applyProtection="1"/>
    <xf numFmtId="0" fontId="3" fillId="2" borderId="2" xfId="0" applyFont="1" applyFill="1" applyBorder="1" applyAlignment="1" applyProtection="1"/>
    <xf numFmtId="17" fontId="3" fillId="2" borderId="2" xfId="0" applyNumberFormat="1" applyFont="1" applyFill="1" applyBorder="1" applyAlignment="1" applyProtection="1"/>
    <xf numFmtId="0" fontId="3" fillId="2" borderId="2" xfId="0" applyFont="1" applyFill="1" applyBorder="1" applyProtection="1"/>
    <xf numFmtId="0" fontId="3" fillId="2" borderId="3" xfId="0" applyFont="1" applyFill="1" applyBorder="1" applyProtection="1"/>
    <xf numFmtId="0" fontId="2" fillId="2" borderId="4" xfId="0" applyFont="1" applyFill="1" applyBorder="1" applyAlignment="1" applyProtection="1">
      <alignment horizontal="left" vertical="center"/>
    </xf>
    <xf numFmtId="0" fontId="4" fillId="2" borderId="0" xfId="0" applyFont="1" applyFill="1" applyBorder="1" applyAlignment="1" applyProtection="1">
      <alignment horizontal="left" vertical="center"/>
    </xf>
    <xf numFmtId="0" fontId="3" fillId="2" borderId="0" xfId="0" applyFont="1" applyFill="1" applyBorder="1" applyProtection="1"/>
    <xf numFmtId="0" fontId="7" fillId="2" borderId="0" xfId="0" applyFont="1" applyFill="1" applyBorder="1" applyAlignment="1" applyProtection="1">
      <alignment vertical="center"/>
    </xf>
    <xf numFmtId="17" fontId="3" fillId="2" borderId="0" xfId="0" applyNumberFormat="1" applyFont="1" applyFill="1" applyBorder="1" applyAlignment="1" applyProtection="1"/>
    <xf numFmtId="0" fontId="3" fillId="2" borderId="10" xfId="0" applyFont="1" applyFill="1" applyBorder="1" applyProtection="1"/>
    <xf numFmtId="0" fontId="7" fillId="2" borderId="4" xfId="0" applyFont="1" applyFill="1" applyBorder="1" applyAlignment="1" applyProtection="1">
      <alignment horizontal="left" vertical="center"/>
    </xf>
    <xf numFmtId="0" fontId="7" fillId="2" borderId="31" xfId="0" applyFont="1" applyFill="1" applyBorder="1" applyAlignment="1" applyProtection="1"/>
    <xf numFmtId="165" fontId="7" fillId="7" borderId="31" xfId="0" applyNumberFormat="1" applyFont="1" applyFill="1" applyBorder="1" applyAlignment="1" applyProtection="1">
      <protection locked="0"/>
    </xf>
    <xf numFmtId="0" fontId="7" fillId="2" borderId="0" xfId="0" applyFont="1" applyFill="1" applyBorder="1" applyAlignment="1" applyProtection="1">
      <alignment horizontal="left" vertical="center"/>
    </xf>
    <xf numFmtId="164" fontId="7" fillId="2" borderId="31" xfId="0" applyNumberFormat="1" applyFont="1" applyFill="1" applyBorder="1" applyAlignment="1" applyProtection="1"/>
    <xf numFmtId="0" fontId="11" fillId="2" borderId="31" xfId="0" applyFont="1" applyFill="1" applyBorder="1" applyAlignment="1" applyProtection="1"/>
    <xf numFmtId="0" fontId="18" fillId="2" borderId="31" xfId="0" applyFont="1" applyFill="1" applyBorder="1" applyAlignment="1" applyProtection="1">
      <alignment horizontal="left" vertical="center"/>
    </xf>
    <xf numFmtId="0" fontId="3" fillId="2" borderId="31" xfId="0" applyFont="1" applyFill="1" applyBorder="1" applyProtection="1"/>
    <xf numFmtId="0" fontId="3" fillId="2" borderId="32" xfId="0" applyFont="1" applyFill="1" applyBorder="1" applyProtection="1"/>
    <xf numFmtId="0" fontId="3" fillId="2" borderId="0" xfId="0" applyFont="1" applyFill="1" applyBorder="1" applyProtection="1">
      <protection locked="0"/>
    </xf>
    <xf numFmtId="166" fontId="5" fillId="2" borderId="26" xfId="0" applyNumberFormat="1" applyFont="1" applyFill="1" applyBorder="1" applyAlignment="1" applyProtection="1">
      <alignment horizontal="center" vertical="center"/>
    </xf>
    <xf numFmtId="166" fontId="5" fillId="2" borderId="17" xfId="0" applyNumberFormat="1" applyFont="1" applyFill="1" applyBorder="1" applyAlignment="1" applyProtection="1">
      <alignment horizontal="center" vertical="center"/>
    </xf>
    <xf numFmtId="167" fontId="7" fillId="2" borderId="26" xfId="0" applyNumberFormat="1" applyFont="1" applyFill="1" applyBorder="1" applyAlignment="1" applyProtection="1">
      <alignment horizontal="center"/>
    </xf>
    <xf numFmtId="0" fontId="7" fillId="2" borderId="33" xfId="0" applyFont="1" applyFill="1" applyBorder="1" applyAlignment="1" applyProtection="1">
      <alignment horizontal="center"/>
    </xf>
    <xf numFmtId="0" fontId="7" fillId="2" borderId="31" xfId="0" applyFont="1" applyFill="1" applyBorder="1" applyAlignment="1" applyProtection="1">
      <alignment horizontal="center"/>
    </xf>
    <xf numFmtId="168" fontId="7" fillId="2" borderId="31" xfId="0" applyNumberFormat="1" applyFont="1" applyFill="1" applyBorder="1" applyAlignment="1" applyProtection="1">
      <alignment horizontal="center"/>
    </xf>
    <xf numFmtId="0" fontId="7" fillId="2" borderId="19" xfId="0" applyFont="1" applyFill="1" applyBorder="1" applyAlignment="1" applyProtection="1">
      <alignment horizontal="center"/>
    </xf>
    <xf numFmtId="0" fontId="7" fillId="2" borderId="22" xfId="0" applyFont="1" applyFill="1" applyBorder="1" applyAlignment="1" applyProtection="1">
      <alignment horizontal="center"/>
    </xf>
    <xf numFmtId="0" fontId="19" fillId="2" borderId="14" xfId="0" applyFont="1" applyFill="1" applyBorder="1" applyAlignment="1" applyProtection="1">
      <alignment vertical="center"/>
    </xf>
    <xf numFmtId="0" fontId="10" fillId="2" borderId="26" xfId="0" applyFont="1" applyFill="1" applyBorder="1" applyAlignment="1" applyProtection="1">
      <alignment vertical="center"/>
    </xf>
    <xf numFmtId="3" fontId="7" fillId="7" borderId="17" xfId="0" applyNumberFormat="1" applyFont="1" applyFill="1" applyBorder="1" applyAlignment="1" applyProtection="1">
      <alignment horizontal="center" vertical="center"/>
      <protection locked="0"/>
    </xf>
    <xf numFmtId="3" fontId="7" fillId="2" borderId="18" xfId="2" applyNumberFormat="1" applyFont="1" applyFill="1" applyBorder="1" applyAlignment="1" applyProtection="1">
      <alignment horizontal="center" vertical="center"/>
    </xf>
    <xf numFmtId="0" fontId="6" fillId="2" borderId="14" xfId="0" applyFont="1" applyFill="1" applyBorder="1" applyAlignment="1" applyProtection="1">
      <alignment horizontal="center"/>
    </xf>
    <xf numFmtId="0" fontId="7" fillId="8" borderId="26" xfId="0" applyFont="1" applyFill="1" applyBorder="1" applyAlignment="1" applyProtection="1"/>
    <xf numFmtId="3" fontId="7" fillId="7" borderId="17" xfId="0" applyNumberFormat="1" applyFont="1" applyFill="1" applyBorder="1" applyAlignment="1" applyProtection="1">
      <alignment horizontal="center"/>
      <protection locked="0"/>
    </xf>
    <xf numFmtId="0" fontId="12" fillId="2" borderId="14" xfId="0" applyFont="1" applyFill="1" applyBorder="1" applyAlignment="1" applyProtection="1">
      <alignment horizontal="center" vertical="center"/>
    </xf>
    <xf numFmtId="3" fontId="7" fillId="2" borderId="17" xfId="0" applyNumberFormat="1" applyFont="1" applyFill="1" applyBorder="1" applyAlignment="1" applyProtection="1">
      <alignment horizontal="center" vertical="center"/>
    </xf>
    <xf numFmtId="0" fontId="4" fillId="2" borderId="14" xfId="0" applyFont="1" applyFill="1" applyBorder="1" applyAlignment="1" applyProtection="1">
      <alignment horizontal="center"/>
    </xf>
    <xf numFmtId="0" fontId="6" fillId="2" borderId="19" xfId="0" applyFont="1" applyFill="1" applyBorder="1" applyAlignment="1" applyProtection="1"/>
    <xf numFmtId="170" fontId="7" fillId="2" borderId="24" xfId="0" applyNumberFormat="1" applyFont="1" applyFill="1" applyBorder="1" applyAlignment="1" applyProtection="1">
      <alignment horizontal="right"/>
    </xf>
    <xf numFmtId="170" fontId="7" fillId="2" borderId="22" xfId="2" applyNumberFormat="1" applyFont="1" applyFill="1" applyBorder="1" applyAlignment="1" applyProtection="1">
      <alignment vertical="center"/>
    </xf>
    <xf numFmtId="0" fontId="12" fillId="2" borderId="14" xfId="0" applyFont="1" applyFill="1" applyBorder="1" applyAlignment="1" applyProtection="1">
      <alignment vertical="center"/>
    </xf>
    <xf numFmtId="170" fontId="7" fillId="2" borderId="17" xfId="0" applyNumberFormat="1" applyFont="1" applyFill="1" applyBorder="1" applyAlignment="1" applyProtection="1">
      <alignment horizontal="right" vertical="center"/>
    </xf>
    <xf numFmtId="170" fontId="7" fillId="2" borderId="18" xfId="2" applyNumberFormat="1" applyFont="1" applyFill="1" applyBorder="1" applyAlignment="1" applyProtection="1">
      <alignment vertical="center"/>
    </xf>
    <xf numFmtId="0" fontId="7" fillId="2" borderId="26" xfId="0" applyFont="1" applyFill="1" applyBorder="1" applyAlignment="1" applyProtection="1"/>
    <xf numFmtId="0" fontId="7" fillId="2" borderId="14" xfId="0" applyFont="1" applyFill="1" applyBorder="1" applyAlignment="1" applyProtection="1">
      <alignment horizontal="center"/>
    </xf>
    <xf numFmtId="172" fontId="7" fillId="8" borderId="26" xfId="1" applyNumberFormat="1" applyFont="1" applyFill="1" applyBorder="1" applyAlignment="1" applyProtection="1"/>
    <xf numFmtId="3" fontId="7" fillId="9" borderId="17" xfId="0" applyNumberFormat="1" applyFont="1" applyFill="1" applyBorder="1" applyAlignment="1" applyProtection="1">
      <alignment horizontal="center"/>
      <protection locked="0"/>
    </xf>
    <xf numFmtId="0" fontId="10" fillId="2" borderId="19" xfId="0" applyFont="1" applyFill="1" applyBorder="1" applyAlignment="1" applyProtection="1">
      <alignment vertical="center"/>
    </xf>
    <xf numFmtId="170" fontId="7" fillId="2" borderId="19" xfId="0" applyNumberFormat="1" applyFont="1" applyFill="1" applyBorder="1" applyAlignment="1" applyProtection="1">
      <alignment horizontal="right" vertical="center"/>
    </xf>
    <xf numFmtId="170" fontId="7" fillId="2" borderId="0" xfId="0" applyNumberFormat="1" applyFont="1" applyFill="1" applyBorder="1" applyAlignment="1" applyProtection="1"/>
    <xf numFmtId="0" fontId="11" fillId="2" borderId="24" xfId="0" applyFont="1" applyFill="1" applyBorder="1" applyAlignment="1" applyProtection="1"/>
    <xf numFmtId="0" fontId="3" fillId="2" borderId="24" xfId="0" applyFont="1" applyFill="1" applyBorder="1" applyAlignment="1" applyProtection="1"/>
    <xf numFmtId="170" fontId="7" fillId="2" borderId="24" xfId="0" applyNumberFormat="1" applyFont="1" applyFill="1" applyBorder="1" applyAlignment="1" applyProtection="1"/>
    <xf numFmtId="0" fontId="3" fillId="2" borderId="24" xfId="0" applyFont="1" applyFill="1" applyBorder="1" applyProtection="1"/>
    <xf numFmtId="0" fontId="3" fillId="2" borderId="4" xfId="0" applyFont="1" applyFill="1" applyBorder="1" applyAlignment="1" applyProtection="1"/>
    <xf numFmtId="0" fontId="3" fillId="2" borderId="0" xfId="0" applyFont="1" applyFill="1" applyBorder="1" applyAlignment="1" applyProtection="1"/>
    <xf numFmtId="173" fontId="7" fillId="2" borderId="0" xfId="0" applyNumberFormat="1" applyFont="1" applyFill="1" applyBorder="1" applyAlignment="1" applyProtection="1">
      <alignment vertical="center"/>
    </xf>
    <xf numFmtId="0" fontId="18" fillId="2" borderId="0" xfId="0" applyFont="1" applyFill="1" applyBorder="1" applyAlignment="1" applyProtection="1">
      <alignment horizontal="left" vertical="center"/>
    </xf>
    <xf numFmtId="0" fontId="11" fillId="2" borderId="33" xfId="0" applyFont="1" applyFill="1" applyBorder="1" applyAlignment="1" applyProtection="1"/>
    <xf numFmtId="170" fontId="7" fillId="2" borderId="31" xfId="0" applyNumberFormat="1" applyFont="1" applyFill="1" applyBorder="1" applyAlignment="1" applyProtection="1"/>
    <xf numFmtId="0" fontId="12" fillId="2" borderId="23" xfId="0" applyFont="1" applyFill="1" applyBorder="1" applyAlignment="1" applyProtection="1">
      <alignment horizontal="center" vertical="center"/>
    </xf>
    <xf numFmtId="0" fontId="10" fillId="2" borderId="34" xfId="0" applyFont="1" applyFill="1" applyBorder="1" applyAlignment="1" applyProtection="1">
      <alignment vertical="center"/>
    </xf>
    <xf numFmtId="3" fontId="7" fillId="2" borderId="35" xfId="0" applyNumberFormat="1" applyFont="1" applyFill="1" applyBorder="1" applyAlignment="1" applyProtection="1">
      <alignment horizontal="center" vertical="center"/>
    </xf>
    <xf numFmtId="170" fontId="7" fillId="2" borderId="19" xfId="0" applyNumberFormat="1" applyFont="1" applyFill="1" applyBorder="1" applyAlignment="1" applyProtection="1">
      <alignment vertical="center"/>
    </xf>
    <xf numFmtId="0" fontId="12" fillId="2" borderId="28" xfId="0" applyFont="1" applyFill="1" applyBorder="1" applyAlignment="1" applyProtection="1">
      <alignment horizontal="center" vertical="center"/>
    </xf>
    <xf numFmtId="0" fontId="10" fillId="2" borderId="29" xfId="0" applyFont="1" applyFill="1" applyBorder="1" applyAlignment="1" applyProtection="1">
      <alignment vertical="center"/>
    </xf>
    <xf numFmtId="3" fontId="7" fillId="2" borderId="36" xfId="0" applyNumberFormat="1" applyFont="1" applyFill="1" applyBorder="1" applyAlignment="1" applyProtection="1">
      <alignment horizontal="center" vertical="center"/>
    </xf>
    <xf numFmtId="3" fontId="7" fillId="2" borderId="37" xfId="2" applyNumberFormat="1" applyFont="1" applyFill="1" applyBorder="1" applyAlignment="1" applyProtection="1">
      <alignment horizontal="center" vertical="center"/>
    </xf>
    <xf numFmtId="170" fontId="7" fillId="2" borderId="19" xfId="0" applyNumberFormat="1" applyFont="1" applyFill="1" applyBorder="1" applyAlignment="1" applyProtection="1">
      <alignment horizontal="right"/>
    </xf>
    <xf numFmtId="0" fontId="3" fillId="2" borderId="4" xfId="0" applyFont="1" applyFill="1" applyBorder="1" applyAlignment="1" applyProtection="1">
      <alignment horizontal="center"/>
    </xf>
    <xf numFmtId="0" fontId="3" fillId="0" borderId="0" xfId="0" applyFont="1" applyBorder="1" applyProtection="1"/>
    <xf numFmtId="0" fontId="22" fillId="0" borderId="1" xfId="0" applyFont="1" applyBorder="1" applyAlignment="1" applyProtection="1">
      <alignment horizontal="left" vertical="center"/>
    </xf>
    <xf numFmtId="0" fontId="23" fillId="0" borderId="2" xfId="0" applyFont="1" applyBorder="1" applyAlignment="1" applyProtection="1">
      <alignment horizontal="left" vertical="center"/>
    </xf>
    <xf numFmtId="0" fontId="24" fillId="0" borderId="2" xfId="0" applyFont="1" applyBorder="1" applyAlignment="1" applyProtection="1">
      <alignment horizontal="left" vertical="center"/>
    </xf>
    <xf numFmtId="0" fontId="9" fillId="0" borderId="38" xfId="0" applyFont="1" applyBorder="1" applyAlignment="1" applyProtection="1">
      <alignment vertical="center"/>
    </xf>
    <xf numFmtId="164" fontId="9" fillId="0" borderId="38" xfId="0" applyNumberFormat="1" applyFont="1" applyBorder="1" applyAlignment="1" applyProtection="1">
      <alignment vertical="center"/>
    </xf>
    <xf numFmtId="0" fontId="3" fillId="0" borderId="2" xfId="0" applyFont="1" applyBorder="1" applyProtection="1"/>
    <xf numFmtId="16" fontId="26" fillId="2" borderId="13" xfId="0" applyNumberFormat="1" applyFont="1" applyFill="1" applyBorder="1" applyAlignment="1" applyProtection="1">
      <alignment horizontal="center" vertical="center"/>
    </xf>
    <xf numFmtId="16" fontId="26" fillId="2" borderId="9" xfId="0" applyNumberFormat="1" applyFont="1" applyFill="1" applyBorder="1" applyAlignment="1" applyProtection="1">
      <alignment horizontal="center" vertical="center"/>
    </xf>
    <xf numFmtId="167" fontId="9" fillId="2" borderId="13" xfId="0" applyNumberFormat="1" applyFont="1" applyFill="1" applyBorder="1" applyAlignment="1" applyProtection="1">
      <alignment horizontal="center"/>
    </xf>
    <xf numFmtId="0" fontId="24" fillId="2" borderId="41" xfId="0" applyFont="1" applyFill="1" applyBorder="1" applyAlignment="1" applyProtection="1">
      <alignment horizontal="center"/>
    </xf>
    <xf numFmtId="0" fontId="24" fillId="2" borderId="38" xfId="0" applyFont="1" applyFill="1" applyBorder="1" applyProtection="1"/>
    <xf numFmtId="0" fontId="27" fillId="2" borderId="41" xfId="0" applyFont="1" applyFill="1" applyBorder="1" applyAlignment="1" applyProtection="1">
      <alignment horizontal="center" vertical="center"/>
    </xf>
    <xf numFmtId="0" fontId="27" fillId="2" borderId="13" xfId="0" applyFont="1" applyFill="1" applyBorder="1" applyAlignment="1" applyProtection="1">
      <alignment vertical="center"/>
    </xf>
    <xf numFmtId="3" fontId="9" fillId="7" borderId="9" xfId="0" applyNumberFormat="1" applyFont="1" applyFill="1" applyBorder="1" applyAlignment="1" applyProtection="1">
      <alignment horizontal="center" vertical="center"/>
      <protection locked="0"/>
    </xf>
    <xf numFmtId="3" fontId="9" fillId="2" borderId="9" xfId="0" applyNumberFormat="1" applyFont="1" applyFill="1" applyBorder="1" applyAlignment="1" applyProtection="1">
      <alignment horizontal="center" vertical="center"/>
    </xf>
    <xf numFmtId="0" fontId="27" fillId="2" borderId="38" xfId="0" applyFont="1" applyFill="1" applyBorder="1" applyProtection="1"/>
    <xf numFmtId="174" fontId="24" fillId="2" borderId="38" xfId="0" applyNumberFormat="1" applyFont="1" applyFill="1" applyBorder="1" applyProtection="1"/>
    <xf numFmtId="0" fontId="9" fillId="2" borderId="41" xfId="0" applyFont="1" applyFill="1" applyBorder="1" applyAlignment="1" applyProtection="1">
      <alignment horizontal="center"/>
    </xf>
    <xf numFmtId="0" fontId="9" fillId="2" borderId="13" xfId="0" applyFont="1" applyFill="1" applyBorder="1" applyProtection="1"/>
    <xf numFmtId="3" fontId="9" fillId="7" borderId="9" xfId="0" applyNumberFormat="1" applyFont="1" applyFill="1" applyBorder="1" applyAlignment="1" applyProtection="1">
      <alignment horizontal="center"/>
      <protection locked="0"/>
    </xf>
    <xf numFmtId="0" fontId="24" fillId="2" borderId="41" xfId="0" applyFont="1" applyFill="1" applyBorder="1" applyAlignment="1" applyProtection="1">
      <alignment horizontal="center" vertical="center"/>
    </xf>
    <xf numFmtId="0" fontId="24" fillId="2" borderId="13" xfId="0" applyFont="1" applyFill="1" applyBorder="1" applyAlignment="1" applyProtection="1">
      <alignment vertical="center"/>
    </xf>
    <xf numFmtId="0" fontId="24" fillId="2" borderId="13" xfId="0" applyFont="1" applyFill="1" applyBorder="1" applyAlignment="1" applyProtection="1">
      <alignment horizontal="left" vertical="center"/>
    </xf>
    <xf numFmtId="0" fontId="27" fillId="2" borderId="38" xfId="0" applyFont="1" applyFill="1" applyBorder="1" applyAlignment="1" applyProtection="1">
      <alignment horizontal="left" vertical="center"/>
    </xf>
    <xf numFmtId="175" fontId="9" fillId="2" borderId="38" xfId="0" applyNumberFormat="1" applyFont="1" applyFill="1" applyBorder="1" applyAlignment="1" applyProtection="1">
      <alignment horizontal="center" vertical="center"/>
    </xf>
    <xf numFmtId="170" fontId="7" fillId="2" borderId="37" xfId="2" applyNumberFormat="1" applyFont="1" applyFill="1" applyBorder="1" applyAlignment="1" applyProtection="1">
      <alignment vertical="center"/>
    </xf>
    <xf numFmtId="0" fontId="3" fillId="2" borderId="2" xfId="0" applyFont="1" applyFill="1" applyBorder="1" applyAlignment="1" applyProtection="1">
      <alignment horizontal="center"/>
    </xf>
    <xf numFmtId="0" fontId="3" fillId="2" borderId="0" xfId="0" applyFont="1" applyFill="1" applyBorder="1" applyAlignment="1" applyProtection="1">
      <alignment horizontal="center"/>
    </xf>
    <xf numFmtId="0" fontId="22" fillId="2" borderId="41" xfId="0" applyFont="1" applyFill="1" applyBorder="1" applyAlignment="1" applyProtection="1">
      <alignment horizontal="left" vertical="center"/>
    </xf>
    <xf numFmtId="0" fontId="23" fillId="2" borderId="38" xfId="0" applyFont="1" applyFill="1" applyBorder="1" applyAlignment="1" applyProtection="1">
      <alignment horizontal="left" vertical="center"/>
    </xf>
    <xf numFmtId="0" fontId="24" fillId="2" borderId="2" xfId="0" applyFont="1" applyFill="1" applyBorder="1" applyAlignment="1" applyProtection="1">
      <alignment horizontal="left" vertical="center"/>
    </xf>
    <xf numFmtId="0" fontId="9" fillId="2" borderId="38" xfId="0" applyFont="1" applyFill="1" applyBorder="1" applyAlignment="1" applyProtection="1">
      <alignment vertical="center"/>
    </xf>
    <xf numFmtId="174" fontId="9" fillId="2" borderId="38" xfId="0" applyNumberFormat="1" applyFont="1" applyFill="1" applyBorder="1" applyAlignment="1" applyProtection="1">
      <alignment vertical="center"/>
    </xf>
    <xf numFmtId="3" fontId="7" fillId="2" borderId="37" xfId="2" applyNumberFormat="1" applyFont="1" applyFill="1" applyBorder="1" applyAlignment="1" applyProtection="1">
      <alignment vertical="center"/>
    </xf>
    <xf numFmtId="0" fontId="0" fillId="2" borderId="0" xfId="0" applyFill="1" applyBorder="1" applyAlignment="1" applyProtection="1"/>
    <xf numFmtId="0" fontId="0" fillId="2" borderId="0" xfId="0" applyFill="1" applyBorder="1" applyProtection="1"/>
    <xf numFmtId="0" fontId="0" fillId="0" borderId="2" xfId="0" applyBorder="1" applyProtection="1"/>
    <xf numFmtId="0" fontId="2" fillId="2" borderId="0" xfId="0" applyFont="1" applyFill="1" applyBorder="1" applyAlignment="1" applyProtection="1">
      <alignment horizontal="left" vertical="center"/>
    </xf>
    <xf numFmtId="0" fontId="28" fillId="2" borderId="0" xfId="0" applyFont="1" applyFill="1" applyBorder="1" applyAlignment="1" applyProtection="1">
      <alignment horizontal="left" vertical="center"/>
    </xf>
    <xf numFmtId="0" fontId="7" fillId="2" borderId="0" xfId="0" applyFont="1" applyFill="1" applyBorder="1" applyAlignment="1" applyProtection="1">
      <alignment horizontal="right" vertical="center"/>
    </xf>
    <xf numFmtId="164" fontId="7" fillId="2" borderId="0" xfId="0" applyNumberFormat="1" applyFont="1" applyFill="1" applyBorder="1" applyAlignment="1" applyProtection="1">
      <alignment horizontal="right" vertical="center"/>
    </xf>
    <xf numFmtId="164" fontId="7" fillId="2" borderId="0" xfId="0" applyNumberFormat="1" applyFont="1" applyFill="1" applyBorder="1" applyAlignment="1" applyProtection="1">
      <alignment vertical="center"/>
    </xf>
    <xf numFmtId="0" fontId="29" fillId="2" borderId="0" xfId="0" applyFont="1" applyFill="1" applyBorder="1" applyAlignment="1" applyProtection="1">
      <alignment horizontal="right" vertical="center"/>
    </xf>
    <xf numFmtId="173" fontId="29" fillId="2" borderId="0" xfId="0" applyNumberFormat="1" applyFont="1" applyFill="1" applyBorder="1" applyAlignment="1" applyProtection="1">
      <alignment vertical="center"/>
    </xf>
    <xf numFmtId="0" fontId="30" fillId="2" borderId="0" xfId="0" applyFont="1" applyFill="1" applyBorder="1" applyAlignment="1" applyProtection="1">
      <alignment horizontal="left" vertical="center"/>
    </xf>
    <xf numFmtId="0" fontId="0" fillId="0" borderId="0" xfId="0" applyBorder="1" applyProtection="1"/>
    <xf numFmtId="0" fontId="31" fillId="2" borderId="31" xfId="0" applyFont="1" applyFill="1" applyBorder="1" applyAlignment="1" applyProtection="1">
      <alignment horizontal="left" vertical="center"/>
    </xf>
    <xf numFmtId="0" fontId="32" fillId="2" borderId="31" xfId="0" applyFont="1" applyFill="1" applyBorder="1" applyAlignment="1" applyProtection="1"/>
    <xf numFmtId="0" fontId="30" fillId="2" borderId="31" xfId="0" applyFont="1" applyFill="1" applyBorder="1" applyAlignment="1" applyProtection="1">
      <alignment horizontal="left" vertical="center"/>
    </xf>
    <xf numFmtId="0" fontId="0" fillId="2" borderId="31" xfId="0" applyFill="1" applyBorder="1" applyProtection="1"/>
    <xf numFmtId="168" fontId="7" fillId="2" borderId="26" xfId="0" applyNumberFormat="1" applyFont="1" applyFill="1" applyBorder="1" applyAlignment="1" applyProtection="1">
      <alignment horizontal="center"/>
    </xf>
    <xf numFmtId="168" fontId="7" fillId="2" borderId="0" xfId="0" applyNumberFormat="1" applyFont="1" applyFill="1" applyBorder="1" applyAlignment="1" applyProtection="1">
      <alignment horizontal="center"/>
    </xf>
    <xf numFmtId="3" fontId="7" fillId="2" borderId="17" xfId="2" applyNumberFormat="1" applyFont="1" applyFill="1" applyBorder="1" applyAlignment="1" applyProtection="1">
      <alignment horizontal="center" vertical="center"/>
    </xf>
    <xf numFmtId="0" fontId="0" fillId="0" borderId="0" xfId="0" applyFill="1" applyBorder="1" applyProtection="1"/>
    <xf numFmtId="0" fontId="4" fillId="2" borderId="19" xfId="0" applyFont="1" applyFill="1" applyBorder="1" applyAlignment="1" applyProtection="1">
      <alignment horizontal="center"/>
    </xf>
    <xf numFmtId="170" fontId="7" fillId="2" borderId="19" xfId="2" applyNumberFormat="1" applyFont="1" applyFill="1" applyBorder="1" applyAlignment="1" applyProtection="1">
      <alignment vertical="center"/>
    </xf>
    <xf numFmtId="170" fontId="7" fillId="2" borderId="17" xfId="2" applyNumberFormat="1" applyFont="1" applyFill="1" applyBorder="1" applyAlignment="1" applyProtection="1">
      <alignment vertical="center"/>
    </xf>
    <xf numFmtId="0" fontId="12" fillId="2" borderId="19" xfId="0" applyFont="1" applyFill="1" applyBorder="1" applyAlignment="1" applyProtection="1">
      <alignment horizontal="center" vertical="center"/>
    </xf>
    <xf numFmtId="170" fontId="7" fillId="2" borderId="0" xfId="0" applyNumberFormat="1" applyFont="1" applyFill="1" applyBorder="1" applyAlignment="1" applyProtection="1">
      <alignment horizontal="right" vertical="center"/>
    </xf>
    <xf numFmtId="170" fontId="7" fillId="2" borderId="26" xfId="2" applyNumberFormat="1" applyFont="1" applyFill="1" applyBorder="1" applyAlignment="1" applyProtection="1">
      <alignment vertical="center"/>
    </xf>
    <xf numFmtId="0" fontId="11" fillId="2" borderId="0" xfId="0" applyFont="1" applyFill="1" applyBorder="1" applyAlignment="1" applyProtection="1"/>
    <xf numFmtId="168" fontId="7" fillId="2" borderId="17" xfId="0" applyNumberFormat="1" applyFont="1" applyFill="1" applyBorder="1" applyAlignment="1" applyProtection="1">
      <alignment horizontal="center"/>
    </xf>
    <xf numFmtId="0" fontId="7" fillId="2" borderId="0" xfId="0" applyFont="1" applyFill="1" applyBorder="1" applyAlignment="1" applyProtection="1">
      <alignment horizontal="center"/>
    </xf>
    <xf numFmtId="0" fontId="0" fillId="0" borderId="4" xfId="0" applyBorder="1" applyAlignment="1" applyProtection="1"/>
    <xf numFmtId="0" fontId="0" fillId="0" borderId="0" xfId="0" applyBorder="1" applyAlignment="1" applyProtection="1"/>
    <xf numFmtId="0" fontId="0" fillId="0" borderId="4" xfId="0" applyBorder="1" applyProtection="1"/>
    <xf numFmtId="0" fontId="0" fillId="0" borderId="0" xfId="0" applyBorder="1"/>
    <xf numFmtId="0" fontId="0" fillId="0" borderId="2" xfId="0" applyBorder="1"/>
    <xf numFmtId="0" fontId="34" fillId="0" borderId="42" xfId="0" applyFont="1" applyBorder="1" applyAlignment="1">
      <alignment vertical="top"/>
    </xf>
    <xf numFmtId="0" fontId="0" fillId="0" borderId="42" xfId="0" applyBorder="1"/>
    <xf numFmtId="0" fontId="0" fillId="0" borderId="9" xfId="0" applyFont="1" applyBorder="1" applyAlignment="1">
      <alignment vertical="top" wrapText="1"/>
    </xf>
    <xf numFmtId="0" fontId="0" fillId="0" borderId="9" xfId="0" applyBorder="1" applyAlignment="1">
      <alignment vertical="top" wrapText="1"/>
    </xf>
    <xf numFmtId="0" fontId="0" fillId="0" borderId="2" xfId="0" applyFont="1" applyBorder="1" applyAlignment="1">
      <alignment vertical="top"/>
    </xf>
    <xf numFmtId="0" fontId="0" fillId="0" borderId="2" xfId="0" applyBorder="1" applyAlignment="1">
      <alignment wrapText="1"/>
    </xf>
    <xf numFmtId="0" fontId="34" fillId="0" borderId="0" xfId="0" applyFont="1" applyBorder="1" applyAlignment="1">
      <alignment vertical="top"/>
    </xf>
    <xf numFmtId="0" fontId="0" fillId="0" borderId="0" xfId="0" applyBorder="1" applyAlignment="1">
      <alignment wrapText="1"/>
    </xf>
    <xf numFmtId="0" fontId="0" fillId="0" borderId="41" xfId="0" applyFont="1" applyBorder="1" applyAlignment="1">
      <alignment vertical="top" wrapText="1"/>
    </xf>
    <xf numFmtId="0" fontId="34" fillId="0" borderId="42" xfId="0" applyFont="1" applyBorder="1"/>
    <xf numFmtId="0" fontId="0" fillId="0" borderId="42" xfId="0" applyBorder="1" applyAlignment="1">
      <alignment wrapText="1"/>
    </xf>
    <xf numFmtId="0" fontId="0" fillId="0" borderId="4" xfId="0" applyBorder="1"/>
    <xf numFmtId="1" fontId="7" fillId="2" borderId="17" xfId="0" applyNumberFormat="1" applyFont="1" applyFill="1" applyBorder="1" applyAlignment="1" applyProtection="1">
      <alignment horizontal="center" vertical="center"/>
    </xf>
    <xf numFmtId="1" fontId="7" fillId="7" borderId="17" xfId="0" applyNumberFormat="1" applyFont="1" applyFill="1" applyBorder="1" applyAlignment="1" applyProtection="1">
      <alignment horizontal="center" vertical="center"/>
      <protection locked="0"/>
    </xf>
    <xf numFmtId="0" fontId="2" fillId="0" borderId="1" xfId="0" applyFont="1" applyBorder="1" applyAlignment="1" applyProtection="1">
      <alignment vertical="center"/>
    </xf>
    <xf numFmtId="0" fontId="2" fillId="0" borderId="2" xfId="0" applyFont="1" applyBorder="1" applyAlignment="1" applyProtection="1">
      <alignment vertical="center"/>
    </xf>
    <xf numFmtId="0" fontId="6" fillId="0" borderId="4" xfId="0" applyFont="1" applyBorder="1" applyAlignment="1" applyProtection="1">
      <alignment vertical="center"/>
    </xf>
    <xf numFmtId="0" fontId="6" fillId="0" borderId="0" xfId="0" applyFont="1" applyBorder="1" applyAlignment="1" applyProtection="1">
      <alignment vertical="center"/>
    </xf>
    <xf numFmtId="0" fontId="8" fillId="0" borderId="11" xfId="0" applyFont="1" applyFill="1" applyBorder="1" applyAlignment="1" applyProtection="1">
      <alignment horizontal="left" vertical="center" wrapText="1"/>
    </xf>
    <xf numFmtId="0" fontId="8" fillId="0" borderId="12" xfId="0" applyFont="1" applyFill="1" applyBorder="1" applyAlignment="1" applyProtection="1">
      <alignment horizontal="left" vertical="center" wrapText="1"/>
    </xf>
    <xf numFmtId="0" fontId="16" fillId="0" borderId="4" xfId="0" applyFont="1" applyBorder="1" applyAlignment="1" applyProtection="1">
      <alignment vertical="center" wrapText="1"/>
      <protection locked="0"/>
    </xf>
    <xf numFmtId="0" fontId="16" fillId="0" borderId="0" xfId="0" applyFont="1" applyBorder="1" applyAlignment="1" applyProtection="1">
      <alignment vertical="center" wrapText="1"/>
      <protection locked="0"/>
    </xf>
    <xf numFmtId="0" fontId="2" fillId="0" borderId="1" xfId="0" applyFont="1" applyBorder="1" applyAlignment="1" applyProtection="1">
      <alignment horizontal="left" vertical="center"/>
    </xf>
    <xf numFmtId="0" fontId="2" fillId="0" borderId="2" xfId="0" applyFont="1" applyBorder="1" applyAlignment="1" applyProtection="1">
      <alignment horizontal="left" vertical="center"/>
    </xf>
    <xf numFmtId="0" fontId="3" fillId="0" borderId="4" xfId="0" applyFont="1" applyBorder="1" applyProtection="1"/>
    <xf numFmtId="0" fontId="3" fillId="0" borderId="0" xfId="0" applyFont="1" applyBorder="1" applyProtection="1"/>
    <xf numFmtId="0" fontId="12" fillId="0" borderId="11" xfId="0" applyFont="1" applyFill="1" applyBorder="1" applyAlignment="1" applyProtection="1">
      <alignment horizontal="center" vertical="center"/>
    </xf>
    <xf numFmtId="0" fontId="12" fillId="0" borderId="17" xfId="0" applyFont="1" applyFill="1" applyBorder="1" applyAlignment="1" applyProtection="1">
      <alignment horizontal="center" vertical="center"/>
    </xf>
    <xf numFmtId="0" fontId="12" fillId="0" borderId="18" xfId="0" applyFont="1" applyFill="1" applyBorder="1" applyAlignment="1" applyProtection="1">
      <alignment horizontal="center" vertical="center"/>
    </xf>
    <xf numFmtId="0" fontId="12" fillId="2" borderId="11" xfId="0" applyFont="1" applyFill="1" applyBorder="1" applyAlignment="1" applyProtection="1">
      <alignment horizontal="center" vertical="center"/>
    </xf>
    <xf numFmtId="0" fontId="12" fillId="2" borderId="17" xfId="0" applyFont="1" applyFill="1" applyBorder="1" applyAlignment="1" applyProtection="1">
      <alignment horizontal="center" vertical="center"/>
    </xf>
    <xf numFmtId="0" fontId="12" fillId="2" borderId="18" xfId="0" applyFont="1" applyFill="1" applyBorder="1" applyAlignment="1" applyProtection="1">
      <alignment horizontal="center" vertical="center"/>
    </xf>
    <xf numFmtId="0" fontId="3" fillId="0" borderId="4" xfId="0" applyFont="1" applyFill="1" applyBorder="1" applyProtection="1">
      <protection locked="0"/>
    </xf>
    <xf numFmtId="0" fontId="3" fillId="0" borderId="0" xfId="0" applyFont="1" applyFill="1" applyBorder="1" applyProtection="1">
      <protection locked="0"/>
    </xf>
    <xf numFmtId="166" fontId="5" fillId="2" borderId="18" xfId="0" applyNumberFormat="1" applyFont="1" applyFill="1" applyBorder="1" applyAlignment="1" applyProtection="1">
      <alignment horizontal="center" vertical="center"/>
    </xf>
    <xf numFmtId="0" fontId="25" fillId="2" borderId="1" xfId="0" applyFont="1" applyFill="1" applyBorder="1" applyAlignment="1" applyProtection="1">
      <alignment horizontal="center" vertical="center"/>
    </xf>
    <xf numFmtId="0" fontId="25" fillId="2" borderId="3" xfId="0" applyFont="1" applyFill="1" applyBorder="1" applyAlignment="1" applyProtection="1">
      <alignment horizontal="center" vertical="center"/>
    </xf>
    <xf numFmtId="0" fontId="25" fillId="2" borderId="39" xfId="0" applyFont="1" applyFill="1" applyBorder="1" applyAlignment="1" applyProtection="1">
      <alignment horizontal="center" vertical="center"/>
    </xf>
    <xf numFmtId="0" fontId="25" fillId="2" borderId="40" xfId="0" applyFont="1" applyFill="1" applyBorder="1" applyAlignment="1" applyProtection="1">
      <alignment horizontal="center" vertical="center"/>
    </xf>
    <xf numFmtId="166" fontId="5" fillId="2" borderId="17" xfId="0" applyNumberFormat="1" applyFont="1" applyFill="1" applyBorder="1" applyAlignment="1" applyProtection="1">
      <alignment horizontal="center" vertical="center"/>
    </xf>
    <xf numFmtId="0" fontId="33" fillId="2" borderId="0" xfId="0" applyFont="1" applyFill="1" applyBorder="1" applyAlignment="1">
      <alignment horizontal="center" vertical="center"/>
    </xf>
  </cellXfs>
  <cellStyles count="3">
    <cellStyle name="Komma" xfId="1" builtinId="3"/>
    <cellStyle name="Standard" xfId="0" builtinId="0"/>
    <cellStyle name="Währung" xfId="2" builtinId="4"/>
  </cellStyles>
  <dxfs count="20">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png"/></Relationships>
</file>

<file path=xl/drawings/_rels/vmlDrawing10.v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3.png"/><Relationship Id="rId4" Type="http://schemas.openxmlformats.org/officeDocument/2006/relationships/image" Target="../media/image7.jpeg"/></Relationships>
</file>

<file path=xl/drawings/_rels/vmlDrawing2.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png"/></Relationships>
</file>

<file path=xl/drawings/_rels/vmlDrawing4.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png"/></Relationships>
</file>

<file path=xl/drawings/_rels/vmlDrawing6.v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3.png"/><Relationship Id="rId4" Type="http://schemas.openxmlformats.org/officeDocument/2006/relationships/image" Target="../media/image7.jpeg"/></Relationships>
</file>

<file path=xl/drawings/_rels/vmlDrawing8.v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3.png"/><Relationship Id="rId4" Type="http://schemas.openxmlformats.org/officeDocument/2006/relationships/image" Target="../media/image7.jpeg"/></Relationships>
</file>

<file path=xl/drawings/_rels/vmlDrawing9.v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3.png"/><Relationship Id="rId4" Type="http://schemas.openxmlformats.org/officeDocument/2006/relationships/image" Target="../media/image7.jpeg"/></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vmlDrawing" Target="../drawings/vmlDrawing5.v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vmlDrawing" Target="../drawings/vmlDrawing7.v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IU8"/>
  <sheetViews>
    <sheetView view="pageLayout" zoomScale="85" zoomScaleNormal="100" zoomScaleSheetLayoutView="90" zoomScalePageLayoutView="85" workbookViewId="0">
      <selection activeCell="C1" sqref="C1"/>
    </sheetView>
  </sheetViews>
  <sheetFormatPr baseColWidth="10" defaultColWidth="0" defaultRowHeight="15" customHeight="1" zeroHeight="1" x14ac:dyDescent="0.25"/>
  <cols>
    <col min="1" max="1" width="36.42578125" style="4" customWidth="1"/>
    <col min="2" max="2" width="48.5703125" style="8" customWidth="1"/>
    <col min="3" max="3" width="91.28515625" style="19" customWidth="1"/>
    <col min="4" max="4" width="0.140625" style="8" customWidth="1"/>
    <col min="5" max="255" width="11.5703125" style="8" hidden="1" customWidth="1"/>
    <col min="256" max="16384" width="7.7109375" style="8" hidden="1"/>
  </cols>
  <sheetData>
    <row r="1" spans="1:4" s="2" customFormat="1" ht="38.450000000000003" customHeight="1" x14ac:dyDescent="0.25">
      <c r="A1" s="1" t="s">
        <v>0</v>
      </c>
      <c r="C1" s="3"/>
      <c r="D1" s="4"/>
    </row>
    <row r="2" spans="1:4" ht="19.5" thickBot="1" x14ac:dyDescent="0.35">
      <c r="A2" s="5" t="s">
        <v>1</v>
      </c>
      <c r="B2" s="6" t="s">
        <v>2</v>
      </c>
      <c r="C2" s="7" t="s">
        <v>3</v>
      </c>
    </row>
    <row r="3" spans="1:4" ht="31.9" customHeight="1" x14ac:dyDescent="0.25">
      <c r="A3" s="9" t="s">
        <v>4</v>
      </c>
      <c r="B3" s="9" t="s">
        <v>5</v>
      </c>
      <c r="C3" s="10" t="s">
        <v>6</v>
      </c>
    </row>
    <row r="4" spans="1:4" ht="61.15" customHeight="1" x14ac:dyDescent="0.25">
      <c r="A4" s="11" t="s">
        <v>7</v>
      </c>
      <c r="B4" s="11" t="s">
        <v>5</v>
      </c>
      <c r="C4" s="12" t="s">
        <v>8</v>
      </c>
    </row>
    <row r="5" spans="1:4" ht="104.45" customHeight="1" x14ac:dyDescent="0.25">
      <c r="A5" s="11" t="s">
        <v>9</v>
      </c>
      <c r="B5" s="11" t="s">
        <v>5</v>
      </c>
      <c r="C5" s="12" t="s">
        <v>10</v>
      </c>
    </row>
    <row r="6" spans="1:4" ht="163.15" customHeight="1" x14ac:dyDescent="0.25">
      <c r="A6" s="13" t="s">
        <v>11</v>
      </c>
      <c r="B6" s="13" t="s">
        <v>12</v>
      </c>
      <c r="C6" s="14" t="s">
        <v>13</v>
      </c>
    </row>
    <row r="7" spans="1:4" ht="91.15" customHeight="1" x14ac:dyDescent="0.25">
      <c r="A7" s="15" t="s">
        <v>14</v>
      </c>
      <c r="B7" s="15" t="s">
        <v>15</v>
      </c>
      <c r="C7" s="16" t="s">
        <v>16</v>
      </c>
    </row>
    <row r="8" spans="1:4" ht="30" x14ac:dyDescent="0.25">
      <c r="A8" s="17" t="s">
        <v>17</v>
      </c>
      <c r="B8" s="17" t="s">
        <v>18</v>
      </c>
      <c r="C8" s="18" t="s">
        <v>19</v>
      </c>
    </row>
  </sheetData>
  <sheetProtection password="CC81" sheet="1" objects="1" scenarios="1" selectLockedCells="1"/>
  <printOptions horizontalCentered="1"/>
  <pageMargins left="0.31496062992125984" right="0.31496062992125984" top="1.5748031496062993" bottom="0.39370078740157483" header="0.31496062992125984" footer="0.31496062992125984"/>
  <pageSetup paperSize="9" scale="70" orientation="landscape" r:id="rId1"/>
  <headerFooter scaleWithDoc="0" alignWithMargins="0">
    <oddHeader>&amp;L     Seite &amp;P &amp;A&amp;C&amp;G</oddHeader>
    <oddFooter>&amp;L&amp;G&amp;C&amp;G&amp;R&amp;G</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6" tint="0.59999389629810485"/>
  </sheetPr>
  <dimension ref="A1:IU88"/>
  <sheetViews>
    <sheetView tabSelected="1" view="pageLayout" zoomScaleNormal="100" zoomScaleSheetLayoutView="70" workbookViewId="0">
      <selection activeCell="C1" sqref="C1"/>
    </sheetView>
  </sheetViews>
  <sheetFormatPr baseColWidth="10" defaultColWidth="0" defaultRowHeight="15" customHeight="1" zeroHeight="1" x14ac:dyDescent="0.25"/>
  <cols>
    <col min="1" max="1" width="46.7109375" style="47" customWidth="1"/>
    <col min="2" max="2" width="23" style="23" customWidth="1"/>
    <col min="3" max="3" width="22.140625" style="23" customWidth="1"/>
    <col min="4" max="4" width="0.140625" style="23" customWidth="1"/>
    <col min="5" max="255" width="11.5703125" style="23" hidden="1" customWidth="1"/>
    <col min="256" max="16384" width="3.5703125" style="23" hidden="1"/>
  </cols>
  <sheetData>
    <row r="1" spans="1:3" s="21" customFormat="1" ht="23.25" x14ac:dyDescent="0.25">
      <c r="A1" s="249" t="s">
        <v>20</v>
      </c>
      <c r="B1" s="250"/>
      <c r="C1" s="20"/>
    </row>
    <row r="2" spans="1:3" ht="15.75" x14ac:dyDescent="0.25">
      <c r="A2" s="251" t="s">
        <v>21</v>
      </c>
      <c r="B2" s="252"/>
      <c r="C2" s="22"/>
    </row>
    <row r="3" spans="1:3" ht="23.25" x14ac:dyDescent="0.25">
      <c r="A3" s="24"/>
      <c r="B3" s="25" t="s">
        <v>22</v>
      </c>
      <c r="C3" s="26" t="s">
        <v>23</v>
      </c>
    </row>
    <row r="4" spans="1:3" ht="15.75" x14ac:dyDescent="0.25">
      <c r="A4" s="27"/>
      <c r="B4" s="28"/>
      <c r="C4" s="29"/>
    </row>
    <row r="5" spans="1:3" ht="23.25" x14ac:dyDescent="0.25">
      <c r="A5" s="24"/>
      <c r="B5" s="25"/>
      <c r="C5" s="22"/>
    </row>
    <row r="6" spans="1:3" s="31" customFormat="1" ht="24.75" customHeight="1" x14ac:dyDescent="0.25">
      <c r="A6" s="253" t="s">
        <v>24</v>
      </c>
      <c r="B6" s="254"/>
      <c r="C6" s="30"/>
    </row>
    <row r="7" spans="1:3" s="31" customFormat="1" ht="24.75" customHeight="1" x14ac:dyDescent="0.25">
      <c r="A7" s="32"/>
      <c r="B7" s="33" t="s">
        <v>25</v>
      </c>
      <c r="C7" s="34" t="s">
        <v>26</v>
      </c>
    </row>
    <row r="8" spans="1:3" ht="15.75" x14ac:dyDescent="0.25">
      <c r="A8" s="35" t="s">
        <v>27</v>
      </c>
      <c r="B8" s="36"/>
      <c r="C8" s="37">
        <f>B8*12</f>
        <v>0</v>
      </c>
    </row>
    <row r="9" spans="1:3" ht="15.75" x14ac:dyDescent="0.25">
      <c r="A9" s="38" t="s">
        <v>28</v>
      </c>
      <c r="B9" s="36"/>
      <c r="C9" s="37">
        <f t="shared" ref="C9:C39" si="0">B9*12</f>
        <v>0</v>
      </c>
    </row>
    <row r="10" spans="1:3" ht="15.75" x14ac:dyDescent="0.25">
      <c r="A10" s="38" t="s">
        <v>29</v>
      </c>
      <c r="B10" s="36"/>
      <c r="C10" s="37">
        <f t="shared" si="0"/>
        <v>0</v>
      </c>
    </row>
    <row r="11" spans="1:3" ht="15.75" x14ac:dyDescent="0.25">
      <c r="A11" s="38" t="s">
        <v>30</v>
      </c>
      <c r="B11" s="36"/>
      <c r="C11" s="37">
        <f t="shared" si="0"/>
        <v>0</v>
      </c>
    </row>
    <row r="12" spans="1:3" ht="15.75" x14ac:dyDescent="0.25">
      <c r="A12" s="35" t="s">
        <v>31</v>
      </c>
      <c r="B12" s="36"/>
      <c r="C12" s="37">
        <f t="shared" si="0"/>
        <v>0</v>
      </c>
    </row>
    <row r="13" spans="1:3" ht="15.75" x14ac:dyDescent="0.25">
      <c r="A13" s="35" t="s">
        <v>32</v>
      </c>
      <c r="B13" s="36"/>
      <c r="C13" s="37">
        <f t="shared" si="0"/>
        <v>0</v>
      </c>
    </row>
    <row r="14" spans="1:3" ht="15.75" x14ac:dyDescent="0.25">
      <c r="A14" s="39"/>
      <c r="B14" s="40"/>
      <c r="C14" s="41"/>
    </row>
    <row r="15" spans="1:3" ht="15.75" x14ac:dyDescent="0.25">
      <c r="A15" s="35" t="s">
        <v>33</v>
      </c>
      <c r="B15" s="36"/>
      <c r="C15" s="37">
        <f t="shared" si="0"/>
        <v>0</v>
      </c>
    </row>
    <row r="16" spans="1:3" ht="15.75" x14ac:dyDescent="0.25">
      <c r="A16" s="35" t="s">
        <v>34</v>
      </c>
      <c r="B16" s="36"/>
      <c r="C16" s="37">
        <f t="shared" si="0"/>
        <v>0</v>
      </c>
    </row>
    <row r="17" spans="1:3" ht="15.75" x14ac:dyDescent="0.25">
      <c r="A17" s="35" t="s">
        <v>35</v>
      </c>
      <c r="B17" s="36"/>
      <c r="C17" s="37">
        <f t="shared" si="0"/>
        <v>0</v>
      </c>
    </row>
    <row r="18" spans="1:3" ht="15.75" x14ac:dyDescent="0.25">
      <c r="A18" s="35" t="s">
        <v>36</v>
      </c>
      <c r="B18" s="36"/>
      <c r="C18" s="37">
        <f t="shared" si="0"/>
        <v>0</v>
      </c>
    </row>
    <row r="19" spans="1:3" ht="15.75" x14ac:dyDescent="0.25">
      <c r="A19" s="39"/>
      <c r="B19" s="40"/>
      <c r="C19" s="42"/>
    </row>
    <row r="20" spans="1:3" ht="15.75" x14ac:dyDescent="0.25">
      <c r="A20" s="35" t="s">
        <v>37</v>
      </c>
      <c r="B20" s="36"/>
      <c r="C20" s="37">
        <f t="shared" si="0"/>
        <v>0</v>
      </c>
    </row>
    <row r="21" spans="1:3" ht="15.75" x14ac:dyDescent="0.25">
      <c r="A21" s="35" t="s">
        <v>38</v>
      </c>
      <c r="B21" s="36"/>
      <c r="C21" s="37">
        <f t="shared" si="0"/>
        <v>0</v>
      </c>
    </row>
    <row r="22" spans="1:3" ht="15.75" x14ac:dyDescent="0.25">
      <c r="A22" s="35" t="s">
        <v>39</v>
      </c>
      <c r="B22" s="36"/>
      <c r="C22" s="37">
        <f t="shared" si="0"/>
        <v>0</v>
      </c>
    </row>
    <row r="23" spans="1:3" ht="15.75" x14ac:dyDescent="0.25">
      <c r="A23" s="35" t="s">
        <v>40</v>
      </c>
      <c r="B23" s="36"/>
      <c r="C23" s="37">
        <f t="shared" si="0"/>
        <v>0</v>
      </c>
    </row>
    <row r="24" spans="1:3" ht="15.75" x14ac:dyDescent="0.25">
      <c r="A24" s="38"/>
      <c r="B24" s="40"/>
      <c r="C24" s="42"/>
    </row>
    <row r="25" spans="1:3" ht="15.75" x14ac:dyDescent="0.25">
      <c r="A25" s="35" t="s">
        <v>41</v>
      </c>
      <c r="B25" s="36"/>
      <c r="C25" s="37">
        <f t="shared" si="0"/>
        <v>0</v>
      </c>
    </row>
    <row r="26" spans="1:3" ht="15.75" x14ac:dyDescent="0.25">
      <c r="A26" s="38" t="s">
        <v>42</v>
      </c>
      <c r="B26" s="36"/>
      <c r="C26" s="37">
        <f t="shared" si="0"/>
        <v>0</v>
      </c>
    </row>
    <row r="27" spans="1:3" ht="15.75" x14ac:dyDescent="0.25">
      <c r="A27" s="35" t="s">
        <v>43</v>
      </c>
      <c r="B27" s="36"/>
      <c r="C27" s="37">
        <f t="shared" si="0"/>
        <v>0</v>
      </c>
    </row>
    <row r="28" spans="1:3" ht="15.75" x14ac:dyDescent="0.25">
      <c r="A28" s="38" t="s">
        <v>44</v>
      </c>
      <c r="B28" s="36"/>
      <c r="C28" s="37">
        <f t="shared" si="0"/>
        <v>0</v>
      </c>
    </row>
    <row r="29" spans="1:3" ht="15.75" x14ac:dyDescent="0.25">
      <c r="A29" s="38"/>
      <c r="B29" s="40"/>
      <c r="C29" s="42"/>
    </row>
    <row r="30" spans="1:3" ht="15.75" x14ac:dyDescent="0.25">
      <c r="A30" s="35" t="s">
        <v>45</v>
      </c>
      <c r="B30" s="36"/>
      <c r="C30" s="37">
        <f t="shared" si="0"/>
        <v>0</v>
      </c>
    </row>
    <row r="31" spans="1:3" ht="15.75" x14ac:dyDescent="0.25">
      <c r="A31" s="35" t="s">
        <v>46</v>
      </c>
      <c r="B31" s="36"/>
      <c r="C31" s="37">
        <f t="shared" si="0"/>
        <v>0</v>
      </c>
    </row>
    <row r="32" spans="1:3" ht="15.75" x14ac:dyDescent="0.25">
      <c r="A32" s="38" t="s">
        <v>47</v>
      </c>
      <c r="B32" s="36"/>
      <c r="C32" s="37">
        <f t="shared" si="0"/>
        <v>0</v>
      </c>
    </row>
    <row r="33" spans="1:3" ht="15.75" x14ac:dyDescent="0.25">
      <c r="A33" s="38"/>
      <c r="B33" s="40"/>
      <c r="C33" s="42"/>
    </row>
    <row r="34" spans="1:3" ht="15.75" x14ac:dyDescent="0.25">
      <c r="A34" s="38" t="s">
        <v>48</v>
      </c>
      <c r="B34" s="36"/>
      <c r="C34" s="37">
        <f t="shared" si="0"/>
        <v>0</v>
      </c>
    </row>
    <row r="35" spans="1:3" ht="15.75" x14ac:dyDescent="0.25">
      <c r="A35" s="35" t="s">
        <v>49</v>
      </c>
      <c r="B35" s="36"/>
      <c r="C35" s="37">
        <f t="shared" si="0"/>
        <v>0</v>
      </c>
    </row>
    <row r="36" spans="1:3" ht="15.75" x14ac:dyDescent="0.25">
      <c r="A36" s="43"/>
      <c r="B36" s="40"/>
      <c r="C36" s="42"/>
    </row>
    <row r="37" spans="1:3" ht="15.75" x14ac:dyDescent="0.25">
      <c r="A37" s="38" t="s">
        <v>50</v>
      </c>
      <c r="B37" s="36"/>
      <c r="C37" s="37">
        <f t="shared" si="0"/>
        <v>0</v>
      </c>
    </row>
    <row r="38" spans="1:3" ht="15.75" x14ac:dyDescent="0.25">
      <c r="A38" s="43"/>
      <c r="B38" s="40"/>
      <c r="C38" s="42"/>
    </row>
    <row r="39" spans="1:3" s="31" customFormat="1" ht="15.75" x14ac:dyDescent="0.25">
      <c r="A39" s="44" t="s">
        <v>51</v>
      </c>
      <c r="B39" s="45">
        <f>SUM(B8:B38)</f>
        <v>0</v>
      </c>
      <c r="C39" s="46">
        <f t="shared" si="0"/>
        <v>0</v>
      </c>
    </row>
    <row r="40" spans="1:3" x14ac:dyDescent="0.25">
      <c r="B40" s="48"/>
      <c r="C40" s="49"/>
    </row>
    <row r="41" spans="1:3" ht="37.5" customHeight="1" x14ac:dyDescent="0.25">
      <c r="A41" s="50" t="s">
        <v>52</v>
      </c>
      <c r="B41" s="36"/>
      <c r="C41" s="37">
        <f>B41*12</f>
        <v>0</v>
      </c>
    </row>
    <row r="42" spans="1:3" x14ac:dyDescent="0.25">
      <c r="B42" s="48"/>
      <c r="C42" s="51"/>
    </row>
    <row r="43" spans="1:3" s="31" customFormat="1" ht="15.75" x14ac:dyDescent="0.25">
      <c r="A43" s="52" t="s">
        <v>53</v>
      </c>
      <c r="B43" s="53">
        <f>B39-B41</f>
        <v>0</v>
      </c>
      <c r="C43" s="46">
        <f>B43*12</f>
        <v>0</v>
      </c>
    </row>
    <row r="44" spans="1:3" hidden="1" x14ac:dyDescent="0.25"/>
    <row r="45" spans="1:3" hidden="1" x14ac:dyDescent="0.25"/>
    <row r="46" spans="1:3" hidden="1" x14ac:dyDescent="0.25"/>
    <row r="47" spans="1:3" hidden="1" x14ac:dyDescent="0.25"/>
    <row r="48" spans="1:3"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spans="2:2" hidden="1" x14ac:dyDescent="0.25"/>
    <row r="82" spans="2:2" hidden="1" x14ac:dyDescent="0.25"/>
    <row r="83" spans="2:2" hidden="1" x14ac:dyDescent="0.25"/>
    <row r="84" spans="2:2" hidden="1" x14ac:dyDescent="0.25"/>
    <row r="85" spans="2:2" hidden="1" x14ac:dyDescent="0.25"/>
    <row r="86" spans="2:2" hidden="1" x14ac:dyDescent="0.25"/>
    <row r="87" spans="2:2" hidden="1" x14ac:dyDescent="0.25"/>
    <row r="88" spans="2:2" hidden="1" x14ac:dyDescent="0.25">
      <c r="B88" s="23" t="s">
        <v>54</v>
      </c>
    </row>
  </sheetData>
  <sheetProtection password="CC81" sheet="1" objects="1" scenarios="1" selectLockedCells="1"/>
  <mergeCells count="3">
    <mergeCell ref="A1:B1"/>
    <mergeCell ref="A2:B2"/>
    <mergeCell ref="A6:B6"/>
  </mergeCells>
  <printOptions horizontalCentered="1"/>
  <pageMargins left="0.31496062992125984" right="0.31496062992125984" top="1.5748031496062993" bottom="0.39370078740157483" header="0.31496062992125984" footer="0.31496062992125984"/>
  <pageSetup paperSize="9" scale="70" orientation="portrait" r:id="rId1"/>
  <headerFooter scaleWithDoc="0" alignWithMargins="0">
    <oddHeader>&amp;L     Seite &amp;P &amp;A&amp;C&amp;G</oddHeader>
    <oddFooter>&amp;L&amp;G&amp;C&amp;G&amp;R&amp;G</oddFooter>
  </headerFooter>
  <legacyDrawingHF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59999389629810485"/>
  </sheetPr>
  <dimension ref="A1:IU40"/>
  <sheetViews>
    <sheetView view="pageLayout" zoomScaleNormal="100" zoomScaleSheetLayoutView="100" workbookViewId="0">
      <selection activeCell="C1" sqref="C1"/>
    </sheetView>
  </sheetViews>
  <sheetFormatPr baseColWidth="10" defaultColWidth="0" defaultRowHeight="15" customHeight="1" zeroHeight="1" x14ac:dyDescent="0.25"/>
  <cols>
    <col min="1" max="1" width="52.7109375" style="55" customWidth="1"/>
    <col min="2" max="2" width="24.85546875" style="23" customWidth="1"/>
    <col min="3" max="3" width="20.7109375" style="23" customWidth="1"/>
    <col min="4" max="4" width="0.28515625" style="23" customWidth="1"/>
    <col min="5" max="255" width="11.5703125" style="23" hidden="1" customWidth="1"/>
    <col min="256" max="16384" width="9.42578125" style="23" hidden="1"/>
  </cols>
  <sheetData>
    <row r="1" spans="1:4" s="21" customFormat="1" ht="23.25" x14ac:dyDescent="0.25">
      <c r="A1" s="257" t="s">
        <v>7</v>
      </c>
      <c r="B1" s="258"/>
      <c r="C1" s="54"/>
      <c r="D1" s="55"/>
    </row>
    <row r="2" spans="1:4" x14ac:dyDescent="0.25">
      <c r="A2" s="259"/>
      <c r="B2" s="260"/>
      <c r="C2" s="56"/>
      <c r="D2" s="55"/>
    </row>
    <row r="3" spans="1:4" ht="15.75" x14ac:dyDescent="0.25">
      <c r="A3" s="27" t="s">
        <v>55</v>
      </c>
      <c r="B3" s="57">
        <f>'Private Lebenshaltungskosten'!B4</f>
        <v>0</v>
      </c>
      <c r="C3" s="58">
        <f>'Private Lebenshaltungskosten'!C4</f>
        <v>0</v>
      </c>
      <c r="D3" s="55"/>
    </row>
    <row r="4" spans="1:4" ht="15.75" x14ac:dyDescent="0.25">
      <c r="A4" s="59"/>
      <c r="B4" s="60"/>
      <c r="C4" s="61"/>
      <c r="D4" s="55"/>
    </row>
    <row r="5" spans="1:4" s="31" customFormat="1" ht="18.75" x14ac:dyDescent="0.25">
      <c r="A5" s="261" t="s">
        <v>56</v>
      </c>
      <c r="B5" s="262"/>
      <c r="C5" s="263"/>
      <c r="D5" s="62"/>
    </row>
    <row r="6" spans="1:4" s="31" customFormat="1" ht="15.75" x14ac:dyDescent="0.25">
      <c r="A6" s="63" t="s">
        <v>57</v>
      </c>
      <c r="B6" s="64"/>
      <c r="C6" s="65"/>
      <c r="D6" s="62"/>
    </row>
    <row r="7" spans="1:4" ht="15.75" x14ac:dyDescent="0.25">
      <c r="A7" s="66" t="s">
        <v>58</v>
      </c>
      <c r="B7" s="67"/>
      <c r="C7" s="68"/>
      <c r="D7" s="55"/>
    </row>
    <row r="8" spans="1:4" ht="15.75" x14ac:dyDescent="0.25">
      <c r="A8" s="38" t="s">
        <v>59</v>
      </c>
      <c r="B8" s="69"/>
      <c r="C8" s="68"/>
      <c r="D8" s="55"/>
    </row>
    <row r="9" spans="1:4" ht="15.75" x14ac:dyDescent="0.25">
      <c r="A9" s="38" t="s">
        <v>60</v>
      </c>
      <c r="B9" s="69"/>
      <c r="C9" s="68"/>
      <c r="D9" s="55"/>
    </row>
    <row r="10" spans="1:4" ht="15.75" x14ac:dyDescent="0.25">
      <c r="A10" s="38" t="s">
        <v>61</v>
      </c>
      <c r="B10" s="69"/>
      <c r="C10" s="68"/>
      <c r="D10" s="55"/>
    </row>
    <row r="11" spans="1:4" ht="15.75" x14ac:dyDescent="0.25">
      <c r="A11" s="38" t="s">
        <v>62</v>
      </c>
      <c r="B11" s="69"/>
      <c r="C11" s="68"/>
      <c r="D11" s="55"/>
    </row>
    <row r="12" spans="1:4" ht="15.75" x14ac:dyDescent="0.25">
      <c r="A12" s="38" t="s">
        <v>63</v>
      </c>
      <c r="B12" s="69"/>
      <c r="C12" s="68"/>
      <c r="D12" s="55"/>
    </row>
    <row r="13" spans="1:4" ht="15.75" x14ac:dyDescent="0.25">
      <c r="A13" s="38" t="s">
        <v>64</v>
      </c>
      <c r="B13" s="69"/>
      <c r="C13" s="68"/>
      <c r="D13" s="55"/>
    </row>
    <row r="14" spans="1:4" ht="15.75" x14ac:dyDescent="0.25">
      <c r="A14" s="38" t="s">
        <v>65</v>
      </c>
      <c r="B14" s="69"/>
      <c r="C14" s="68"/>
      <c r="D14" s="55"/>
    </row>
    <row r="15" spans="1:4" ht="15.75" x14ac:dyDescent="0.25">
      <c r="A15" s="38" t="s">
        <v>66</v>
      </c>
      <c r="B15" s="69"/>
      <c r="C15" s="68"/>
      <c r="D15" s="55"/>
    </row>
    <row r="16" spans="1:4" s="31" customFormat="1" ht="15.75" x14ac:dyDescent="0.25">
      <c r="A16" s="70"/>
      <c r="B16" s="71" t="s">
        <v>67</v>
      </c>
      <c r="C16" s="72">
        <f>SUM(B7:B15)</f>
        <v>0</v>
      </c>
      <c r="D16" s="62"/>
    </row>
    <row r="17" spans="1:4" ht="15.75" x14ac:dyDescent="0.25">
      <c r="A17" s="73"/>
      <c r="B17" s="74"/>
      <c r="C17" s="75"/>
      <c r="D17" s="55"/>
    </row>
    <row r="18" spans="1:4" s="31" customFormat="1" ht="18" x14ac:dyDescent="0.25">
      <c r="A18" s="70"/>
      <c r="B18" s="71" t="s">
        <v>68</v>
      </c>
      <c r="C18" s="76"/>
      <c r="D18" s="62"/>
    </row>
    <row r="19" spans="1:4" ht="15.75" x14ac:dyDescent="0.25">
      <c r="A19" s="77"/>
      <c r="B19" s="78"/>
      <c r="C19" s="79"/>
      <c r="D19" s="55"/>
    </row>
    <row r="20" spans="1:4" s="31" customFormat="1" ht="15.75" x14ac:dyDescent="0.25">
      <c r="A20" s="70" t="s">
        <v>69</v>
      </c>
      <c r="B20" s="80"/>
      <c r="C20" s="81"/>
      <c r="D20" s="62"/>
    </row>
    <row r="21" spans="1:4" ht="15.75" x14ac:dyDescent="0.25">
      <c r="A21" s="82" t="s">
        <v>70</v>
      </c>
      <c r="B21" s="69"/>
      <c r="C21" s="83"/>
      <c r="D21" s="55"/>
    </row>
    <row r="22" spans="1:4" ht="15.75" x14ac:dyDescent="0.25">
      <c r="A22" s="84" t="s">
        <v>71</v>
      </c>
      <c r="B22" s="69"/>
      <c r="C22" s="83"/>
      <c r="D22" s="55"/>
    </row>
    <row r="23" spans="1:4" ht="15.75" x14ac:dyDescent="0.25">
      <c r="A23" s="84" t="s">
        <v>72</v>
      </c>
      <c r="B23" s="69"/>
      <c r="C23" s="83"/>
      <c r="D23" s="55"/>
    </row>
    <row r="24" spans="1:4" ht="15.75" x14ac:dyDescent="0.25">
      <c r="A24" s="84" t="s">
        <v>73</v>
      </c>
      <c r="B24" s="69"/>
      <c r="C24" s="83"/>
      <c r="D24" s="55"/>
    </row>
    <row r="25" spans="1:4" ht="15.75" x14ac:dyDescent="0.25">
      <c r="A25" s="84" t="s">
        <v>74</v>
      </c>
      <c r="B25" s="69"/>
      <c r="C25" s="83"/>
      <c r="D25" s="55"/>
    </row>
    <row r="26" spans="1:4" ht="15.75" x14ac:dyDescent="0.25">
      <c r="A26" s="85" t="s">
        <v>75</v>
      </c>
      <c r="B26" s="69"/>
      <c r="C26" s="83"/>
      <c r="D26" s="55"/>
    </row>
    <row r="27" spans="1:4" ht="15.75" x14ac:dyDescent="0.25">
      <c r="A27" s="85" t="s">
        <v>76</v>
      </c>
      <c r="B27" s="69"/>
      <c r="C27" s="83"/>
      <c r="D27" s="55"/>
    </row>
    <row r="28" spans="1:4" s="31" customFormat="1" ht="15.75" x14ac:dyDescent="0.25">
      <c r="A28" s="70"/>
      <c r="B28" s="71" t="s">
        <v>77</v>
      </c>
      <c r="C28" s="72">
        <f>SUM(B21:B27)</f>
        <v>0</v>
      </c>
      <c r="D28" s="62"/>
    </row>
    <row r="29" spans="1:4" ht="15.75" x14ac:dyDescent="0.25">
      <c r="A29" s="73"/>
      <c r="B29" s="86"/>
      <c r="C29" s="75"/>
      <c r="D29" s="55"/>
    </row>
    <row r="30" spans="1:4" s="31" customFormat="1" ht="18.75" x14ac:dyDescent="0.25">
      <c r="A30" s="87"/>
      <c r="B30" s="88" t="s">
        <v>78</v>
      </c>
      <c r="C30" s="72">
        <f>C28+C18+C16</f>
        <v>0</v>
      </c>
      <c r="D30" s="62"/>
    </row>
    <row r="31" spans="1:4" ht="18.75" x14ac:dyDescent="0.25">
      <c r="A31" s="87"/>
      <c r="B31" s="88" t="s">
        <v>79</v>
      </c>
      <c r="C31" s="76"/>
      <c r="D31" s="55"/>
    </row>
    <row r="32" spans="1:4" s="31" customFormat="1" ht="15.75" x14ac:dyDescent="0.25">
      <c r="A32" s="77"/>
      <c r="B32" s="78"/>
      <c r="C32" s="83"/>
      <c r="D32" s="62"/>
    </row>
    <row r="33" spans="1:4" ht="18.75" x14ac:dyDescent="0.25">
      <c r="A33" s="264" t="s">
        <v>80</v>
      </c>
      <c r="B33" s="265"/>
      <c r="C33" s="266"/>
      <c r="D33" s="55"/>
    </row>
    <row r="34" spans="1:4" ht="15.75" x14ac:dyDescent="0.25">
      <c r="A34" s="82" t="s">
        <v>81</v>
      </c>
      <c r="B34" s="69"/>
      <c r="C34" s="83"/>
      <c r="D34" s="55"/>
    </row>
    <row r="35" spans="1:4" ht="15.75" x14ac:dyDescent="0.25">
      <c r="A35" s="84" t="s">
        <v>82</v>
      </c>
      <c r="B35" s="69"/>
      <c r="C35" s="83"/>
      <c r="D35" s="55"/>
    </row>
    <row r="36" spans="1:4" ht="15.75" x14ac:dyDescent="0.25">
      <c r="A36" s="89" t="s">
        <v>83</v>
      </c>
      <c r="B36" s="69"/>
      <c r="C36" s="83"/>
      <c r="D36" s="55"/>
    </row>
    <row r="37" spans="1:4" s="31" customFormat="1" ht="15.75" x14ac:dyDescent="0.25">
      <c r="A37" s="89" t="s">
        <v>50</v>
      </c>
      <c r="B37" s="69"/>
      <c r="C37" s="83"/>
    </row>
    <row r="38" spans="1:4" ht="17.25" x14ac:dyDescent="0.25">
      <c r="A38" s="90"/>
      <c r="B38" s="91" t="s">
        <v>84</v>
      </c>
      <c r="C38" s="92">
        <f>SUM(B34:B37)</f>
        <v>0</v>
      </c>
    </row>
    <row r="39" spans="1:4" ht="14.45" hidden="1" customHeight="1" x14ac:dyDescent="0.25">
      <c r="A39" s="267"/>
      <c r="B39" s="268"/>
      <c r="C39" s="93"/>
    </row>
    <row r="40" spans="1:4" hidden="1" x14ac:dyDescent="0.25">
      <c r="A40" s="255"/>
      <c r="B40" s="256"/>
      <c r="C40" s="93"/>
    </row>
  </sheetData>
  <sheetProtection password="CC81" sheet="1" objects="1" scenarios="1" selectLockedCells="1"/>
  <mergeCells count="6">
    <mergeCell ref="A40:B40"/>
    <mergeCell ref="A1:B1"/>
    <mergeCell ref="A2:B2"/>
    <mergeCell ref="A5:C5"/>
    <mergeCell ref="A33:C33"/>
    <mergeCell ref="A39:B39"/>
  </mergeCells>
  <printOptions horizontalCentered="1"/>
  <pageMargins left="0.31496062992125984" right="0.31496062992125984" top="1.5748031496062993" bottom="0.39370078740157483" header="0.31496062992125984" footer="0.31496062992125984"/>
  <pageSetup paperSize="9" scale="70" orientation="portrait" r:id="rId1"/>
  <headerFooter scaleWithDoc="0" alignWithMargins="0">
    <oddHeader>&amp;L     Seite &amp;P &amp;A&amp;C&amp;G</oddHeader>
    <oddFooter>&amp;L&amp;G&amp;C&amp;G&amp;R&amp;G</oddFooter>
  </headerFooter>
  <legacyDrawing r:id="rId2"/>
  <legacyDrawingHF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tint="0.59999389629810485"/>
  </sheetPr>
  <dimension ref="A1:IU107"/>
  <sheetViews>
    <sheetView view="pageLayout" zoomScaleNormal="100" zoomScaleSheetLayoutView="100" workbookViewId="0">
      <selection activeCell="C1" sqref="C1"/>
    </sheetView>
  </sheetViews>
  <sheetFormatPr baseColWidth="10" defaultColWidth="0" defaultRowHeight="15" customHeight="1" zeroHeight="1" x14ac:dyDescent="0.25"/>
  <cols>
    <col min="1" max="1" width="4.42578125" style="47" customWidth="1"/>
    <col min="2" max="2" width="34.42578125" style="166" customWidth="1"/>
    <col min="3" max="14" width="11.5703125" style="166" customWidth="1"/>
    <col min="15" max="15" width="10.85546875" style="166" customWidth="1"/>
    <col min="16" max="16" width="0.140625" style="166" customWidth="1"/>
    <col min="17" max="255" width="11.5703125" style="166" hidden="1" customWidth="1"/>
    <col min="256" max="16384" width="7.42578125" style="166" hidden="1"/>
  </cols>
  <sheetData>
    <row r="1" spans="1:15" s="97" customFormat="1" x14ac:dyDescent="0.25">
      <c r="A1" s="94"/>
      <c r="B1" s="95"/>
      <c r="C1" s="95"/>
      <c r="D1" s="95"/>
      <c r="E1" s="95"/>
      <c r="F1" s="95"/>
      <c r="G1" s="95"/>
      <c r="H1" s="96"/>
      <c r="I1" s="95"/>
      <c r="O1" s="98"/>
    </row>
    <row r="2" spans="1:15" s="101" customFormat="1" ht="23.25" x14ac:dyDescent="0.25">
      <c r="A2" s="99" t="s">
        <v>85</v>
      </c>
      <c r="B2" s="100"/>
      <c r="C2" s="100"/>
      <c r="E2" s="102"/>
      <c r="F2" s="102"/>
      <c r="H2" s="103"/>
      <c r="O2" s="104"/>
    </row>
    <row r="3" spans="1:15" s="114" customFormat="1" ht="18.75" x14ac:dyDescent="0.25">
      <c r="A3" s="105" t="s">
        <v>86</v>
      </c>
      <c r="B3" s="106"/>
      <c r="C3" s="107">
        <v>43101</v>
      </c>
      <c r="D3" s="108" t="s">
        <v>55</v>
      </c>
      <c r="E3" s="109">
        <f>'Private Lebenshaltungskosten'!B4</f>
        <v>0</v>
      </c>
      <c r="F3" s="109">
        <f>'Private Lebenshaltungskosten'!C4</f>
        <v>0</v>
      </c>
      <c r="G3" s="110"/>
      <c r="H3" s="110"/>
      <c r="I3" s="111"/>
      <c r="J3" s="112"/>
      <c r="K3" s="112"/>
      <c r="L3" s="112"/>
      <c r="M3" s="112"/>
      <c r="N3" s="112"/>
      <c r="O3" s="113"/>
    </row>
    <row r="4" spans="1:15" s="114" customFormat="1" x14ac:dyDescent="0.25">
      <c r="A4" s="264" t="s">
        <v>87</v>
      </c>
      <c r="B4" s="265"/>
      <c r="C4" s="115" t="s">
        <v>88</v>
      </c>
      <c r="D4" s="116" t="s">
        <v>89</v>
      </c>
      <c r="E4" s="116" t="s">
        <v>90</v>
      </c>
      <c r="F4" s="116" t="s">
        <v>91</v>
      </c>
      <c r="G4" s="116" t="s">
        <v>92</v>
      </c>
      <c r="H4" s="116" t="s">
        <v>93</v>
      </c>
      <c r="I4" s="115" t="s">
        <v>94</v>
      </c>
      <c r="J4" s="116" t="s">
        <v>95</v>
      </c>
      <c r="K4" s="115" t="s">
        <v>96</v>
      </c>
      <c r="L4" s="116" t="s">
        <v>97</v>
      </c>
      <c r="M4" s="115" t="s">
        <v>98</v>
      </c>
      <c r="N4" s="116" t="s">
        <v>99</v>
      </c>
      <c r="O4" s="269" t="s">
        <v>100</v>
      </c>
    </row>
    <row r="5" spans="1:15" s="114" customFormat="1" ht="15.75" x14ac:dyDescent="0.25">
      <c r="A5" s="264"/>
      <c r="B5" s="265"/>
      <c r="C5" s="117">
        <f>C3</f>
        <v>43101</v>
      </c>
      <c r="D5" s="117">
        <f>EOMONTH(C5,0)+1</f>
        <v>43132</v>
      </c>
      <c r="E5" s="117">
        <f t="shared" ref="E5:M5" si="0">EOMONTH(D5,0)+1</f>
        <v>43160</v>
      </c>
      <c r="F5" s="117">
        <f t="shared" si="0"/>
        <v>43191</v>
      </c>
      <c r="G5" s="117">
        <f>EOMONTH(F5,0)+1</f>
        <v>43221</v>
      </c>
      <c r="H5" s="117">
        <f t="shared" si="0"/>
        <v>43252</v>
      </c>
      <c r="I5" s="117">
        <f t="shared" si="0"/>
        <v>43282</v>
      </c>
      <c r="J5" s="117">
        <f t="shared" si="0"/>
        <v>43313</v>
      </c>
      <c r="K5" s="117">
        <f t="shared" si="0"/>
        <v>43344</v>
      </c>
      <c r="L5" s="117">
        <f t="shared" si="0"/>
        <v>43374</v>
      </c>
      <c r="M5" s="117">
        <f t="shared" si="0"/>
        <v>43405</v>
      </c>
      <c r="N5" s="117">
        <f>EOMONTH(M5,0)+1</f>
        <v>43435</v>
      </c>
      <c r="O5" s="269"/>
    </row>
    <row r="6" spans="1:15" s="114" customFormat="1" ht="15.75" x14ac:dyDescent="0.25">
      <c r="A6" s="118"/>
      <c r="B6" s="119"/>
      <c r="C6" s="120"/>
      <c r="D6" s="120"/>
      <c r="E6" s="120"/>
      <c r="F6" s="120"/>
      <c r="G6" s="120"/>
      <c r="H6" s="120"/>
      <c r="I6" s="121"/>
      <c r="J6" s="121"/>
      <c r="K6" s="121"/>
      <c r="L6" s="121"/>
      <c r="M6" s="121"/>
      <c r="N6" s="121"/>
      <c r="O6" s="122"/>
    </row>
    <row r="7" spans="1:15" s="114" customFormat="1" ht="15.75" x14ac:dyDescent="0.25">
      <c r="A7" s="123"/>
      <c r="B7" s="124" t="s">
        <v>101</v>
      </c>
      <c r="C7" s="125"/>
      <c r="D7" s="125"/>
      <c r="E7" s="125"/>
      <c r="F7" s="125"/>
      <c r="G7" s="125"/>
      <c r="H7" s="125"/>
      <c r="I7" s="125"/>
      <c r="J7" s="125"/>
      <c r="K7" s="125"/>
      <c r="L7" s="125"/>
      <c r="M7" s="125"/>
      <c r="N7" s="125"/>
      <c r="O7" s="126">
        <f>SUM(C7:N7)</f>
        <v>0</v>
      </c>
    </row>
    <row r="8" spans="1:15" s="114" customFormat="1" ht="15.75" x14ac:dyDescent="0.25">
      <c r="A8" s="127" t="s">
        <v>102</v>
      </c>
      <c r="B8" s="128" t="s">
        <v>103</v>
      </c>
      <c r="C8" s="129"/>
      <c r="D8" s="129"/>
      <c r="E8" s="129"/>
      <c r="F8" s="129"/>
      <c r="G8" s="129"/>
      <c r="H8" s="129"/>
      <c r="I8" s="129"/>
      <c r="J8" s="129"/>
      <c r="K8" s="129"/>
      <c r="L8" s="129"/>
      <c r="M8" s="129"/>
      <c r="N8" s="129"/>
      <c r="O8" s="126">
        <f t="shared" ref="O8:O29" si="1">SUM(C8:N8)</f>
        <v>0</v>
      </c>
    </row>
    <row r="9" spans="1:15" s="114" customFormat="1" ht="15.75" x14ac:dyDescent="0.25">
      <c r="A9" s="127" t="s">
        <v>102</v>
      </c>
      <c r="B9" s="128" t="s">
        <v>104</v>
      </c>
      <c r="C9" s="129"/>
      <c r="D9" s="129"/>
      <c r="E9" s="129"/>
      <c r="F9" s="129"/>
      <c r="G9" s="129"/>
      <c r="H9" s="129"/>
      <c r="I9" s="129"/>
      <c r="J9" s="129"/>
      <c r="K9" s="129"/>
      <c r="L9" s="129"/>
      <c r="M9" s="129"/>
      <c r="N9" s="129"/>
      <c r="O9" s="126">
        <f t="shared" si="1"/>
        <v>0</v>
      </c>
    </row>
    <row r="10" spans="1:15" s="114" customFormat="1" ht="18.75" x14ac:dyDescent="0.25">
      <c r="A10" s="130" t="s">
        <v>105</v>
      </c>
      <c r="B10" s="124" t="s">
        <v>106</v>
      </c>
      <c r="C10" s="131">
        <f t="shared" ref="C10:N10" si="2">C7-C8-C9</f>
        <v>0</v>
      </c>
      <c r="D10" s="131">
        <f t="shared" si="2"/>
        <v>0</v>
      </c>
      <c r="E10" s="131">
        <f t="shared" si="2"/>
        <v>0</v>
      </c>
      <c r="F10" s="131">
        <f t="shared" si="2"/>
        <v>0</v>
      </c>
      <c r="G10" s="131">
        <f t="shared" si="2"/>
        <v>0</v>
      </c>
      <c r="H10" s="131">
        <f t="shared" si="2"/>
        <v>0</v>
      </c>
      <c r="I10" s="131">
        <f t="shared" si="2"/>
        <v>0</v>
      </c>
      <c r="J10" s="131">
        <f t="shared" si="2"/>
        <v>0</v>
      </c>
      <c r="K10" s="131">
        <f t="shared" si="2"/>
        <v>0</v>
      </c>
      <c r="L10" s="131">
        <f t="shared" si="2"/>
        <v>0</v>
      </c>
      <c r="M10" s="131">
        <f t="shared" si="2"/>
        <v>0</v>
      </c>
      <c r="N10" s="131">
        <f t="shared" si="2"/>
        <v>0</v>
      </c>
      <c r="O10" s="126">
        <f t="shared" si="1"/>
        <v>0</v>
      </c>
    </row>
    <row r="11" spans="1:15" s="114" customFormat="1" ht="18.75" x14ac:dyDescent="0.3">
      <c r="A11" s="132"/>
      <c r="B11" s="133"/>
      <c r="C11" s="134"/>
      <c r="D11" s="134"/>
      <c r="E11" s="134"/>
      <c r="F11" s="134"/>
      <c r="G11" s="134"/>
      <c r="H11" s="134"/>
      <c r="I11" s="134"/>
      <c r="J11" s="134"/>
      <c r="K11" s="134"/>
      <c r="L11" s="134"/>
      <c r="M11" s="134"/>
      <c r="N11" s="134"/>
      <c r="O11" s="135"/>
    </row>
    <row r="12" spans="1:15" s="114" customFormat="1" ht="18.75" x14ac:dyDescent="0.25">
      <c r="A12" s="136"/>
      <c r="B12" s="124" t="s">
        <v>107</v>
      </c>
      <c r="C12" s="137"/>
      <c r="D12" s="137"/>
      <c r="E12" s="137"/>
      <c r="F12" s="137"/>
      <c r="G12" s="137"/>
      <c r="H12" s="137"/>
      <c r="I12" s="137"/>
      <c r="J12" s="137"/>
      <c r="K12" s="137"/>
      <c r="L12" s="137"/>
      <c r="M12" s="137"/>
      <c r="N12" s="137"/>
      <c r="O12" s="138"/>
    </row>
    <row r="13" spans="1:15" s="114" customFormat="1" ht="15.75" x14ac:dyDescent="0.25">
      <c r="A13" s="73"/>
      <c r="B13" s="139" t="s">
        <v>108</v>
      </c>
      <c r="C13" s="129"/>
      <c r="D13" s="129"/>
      <c r="E13" s="129"/>
      <c r="F13" s="129"/>
      <c r="G13" s="129"/>
      <c r="H13" s="129"/>
      <c r="I13" s="129"/>
      <c r="J13" s="129"/>
      <c r="K13" s="129"/>
      <c r="L13" s="129"/>
      <c r="M13" s="129"/>
      <c r="N13" s="129"/>
      <c r="O13" s="126">
        <f t="shared" si="1"/>
        <v>0</v>
      </c>
    </row>
    <row r="14" spans="1:15" s="114" customFormat="1" ht="15.75" x14ac:dyDescent="0.25">
      <c r="A14" s="140" t="s">
        <v>109</v>
      </c>
      <c r="B14" s="141" t="s">
        <v>110</v>
      </c>
      <c r="C14" s="129"/>
      <c r="D14" s="129"/>
      <c r="E14" s="129"/>
      <c r="F14" s="129"/>
      <c r="G14" s="129"/>
      <c r="H14" s="129"/>
      <c r="I14" s="129"/>
      <c r="J14" s="129"/>
      <c r="K14" s="129"/>
      <c r="L14" s="129"/>
      <c r="M14" s="129"/>
      <c r="N14" s="129"/>
      <c r="O14" s="126">
        <f t="shared" si="1"/>
        <v>0</v>
      </c>
    </row>
    <row r="15" spans="1:15" s="114" customFormat="1" ht="15.75" x14ac:dyDescent="0.25">
      <c r="A15" s="140" t="s">
        <v>109</v>
      </c>
      <c r="B15" s="141" t="s">
        <v>111</v>
      </c>
      <c r="C15" s="129"/>
      <c r="D15" s="129"/>
      <c r="E15" s="129"/>
      <c r="F15" s="129"/>
      <c r="G15" s="129"/>
      <c r="H15" s="129"/>
      <c r="I15" s="129"/>
      <c r="J15" s="129"/>
      <c r="K15" s="129"/>
      <c r="L15" s="129"/>
      <c r="M15" s="129"/>
      <c r="N15" s="129"/>
      <c r="O15" s="126">
        <f t="shared" si="1"/>
        <v>0</v>
      </c>
    </row>
    <row r="16" spans="1:15" s="114" customFormat="1" ht="15.75" x14ac:dyDescent="0.25">
      <c r="A16" s="140" t="s">
        <v>109</v>
      </c>
      <c r="B16" s="141" t="s">
        <v>112</v>
      </c>
      <c r="C16" s="129"/>
      <c r="D16" s="129"/>
      <c r="E16" s="129"/>
      <c r="F16" s="129"/>
      <c r="G16" s="129"/>
      <c r="H16" s="129"/>
      <c r="I16" s="129"/>
      <c r="J16" s="129"/>
      <c r="K16" s="129"/>
      <c r="L16" s="129"/>
      <c r="M16" s="129"/>
      <c r="N16" s="129"/>
      <c r="O16" s="126">
        <f t="shared" si="1"/>
        <v>0</v>
      </c>
    </row>
    <row r="17" spans="1:15" s="114" customFormat="1" ht="15.75" x14ac:dyDescent="0.25">
      <c r="A17" s="140" t="s">
        <v>109</v>
      </c>
      <c r="B17" s="141" t="s">
        <v>113</v>
      </c>
      <c r="C17" s="129"/>
      <c r="D17" s="129"/>
      <c r="E17" s="129"/>
      <c r="F17" s="129"/>
      <c r="G17" s="129"/>
      <c r="H17" s="129"/>
      <c r="I17" s="129"/>
      <c r="J17" s="129"/>
      <c r="K17" s="129"/>
      <c r="L17" s="129"/>
      <c r="M17" s="129"/>
      <c r="N17" s="129"/>
      <c r="O17" s="126">
        <f t="shared" si="1"/>
        <v>0</v>
      </c>
    </row>
    <row r="18" spans="1:15" s="114" customFormat="1" ht="15.75" x14ac:dyDescent="0.25">
      <c r="A18" s="140" t="s">
        <v>109</v>
      </c>
      <c r="B18" s="141" t="s">
        <v>114</v>
      </c>
      <c r="C18" s="129"/>
      <c r="D18" s="129"/>
      <c r="E18" s="129"/>
      <c r="F18" s="129"/>
      <c r="G18" s="129"/>
      <c r="H18" s="129"/>
      <c r="I18" s="129"/>
      <c r="J18" s="129"/>
      <c r="K18" s="129"/>
      <c r="L18" s="129"/>
      <c r="M18" s="129"/>
      <c r="N18" s="129"/>
      <c r="O18" s="126">
        <f t="shared" si="1"/>
        <v>0</v>
      </c>
    </row>
    <row r="19" spans="1:15" s="114" customFormat="1" ht="15.75" x14ac:dyDescent="0.25">
      <c r="A19" s="140" t="s">
        <v>109</v>
      </c>
      <c r="B19" s="141" t="s">
        <v>115</v>
      </c>
      <c r="C19" s="129"/>
      <c r="D19" s="129"/>
      <c r="E19" s="129"/>
      <c r="F19" s="129"/>
      <c r="G19" s="129"/>
      <c r="H19" s="129"/>
      <c r="I19" s="129"/>
      <c r="J19" s="129"/>
      <c r="K19" s="129"/>
      <c r="L19" s="129"/>
      <c r="M19" s="129"/>
      <c r="N19" s="129"/>
      <c r="O19" s="126">
        <f t="shared" si="1"/>
        <v>0</v>
      </c>
    </row>
    <row r="20" spans="1:15" s="114" customFormat="1" ht="15.75" x14ac:dyDescent="0.25">
      <c r="A20" s="140" t="s">
        <v>109</v>
      </c>
      <c r="B20" s="141" t="s">
        <v>116</v>
      </c>
      <c r="C20" s="129"/>
      <c r="D20" s="129"/>
      <c r="E20" s="129"/>
      <c r="F20" s="129"/>
      <c r="G20" s="129"/>
      <c r="H20" s="129"/>
      <c r="I20" s="129"/>
      <c r="J20" s="129"/>
      <c r="K20" s="129"/>
      <c r="L20" s="129"/>
      <c r="M20" s="129"/>
      <c r="N20" s="129"/>
      <c r="O20" s="126">
        <f t="shared" si="1"/>
        <v>0</v>
      </c>
    </row>
    <row r="21" spans="1:15" s="114" customFormat="1" ht="15.75" x14ac:dyDescent="0.25">
      <c r="A21" s="140" t="s">
        <v>109</v>
      </c>
      <c r="B21" s="141" t="s">
        <v>117</v>
      </c>
      <c r="C21" s="129"/>
      <c r="D21" s="129"/>
      <c r="E21" s="129"/>
      <c r="F21" s="129"/>
      <c r="G21" s="129"/>
      <c r="H21" s="129"/>
      <c r="I21" s="129"/>
      <c r="J21" s="129"/>
      <c r="K21" s="129"/>
      <c r="L21" s="129"/>
      <c r="M21" s="129"/>
      <c r="N21" s="129"/>
      <c r="O21" s="126">
        <f t="shared" si="1"/>
        <v>0</v>
      </c>
    </row>
    <row r="22" spans="1:15" s="114" customFormat="1" ht="16.149999999999999" customHeight="1" x14ac:dyDescent="0.25">
      <c r="A22" s="140" t="s">
        <v>109</v>
      </c>
      <c r="B22" s="141" t="s">
        <v>118</v>
      </c>
      <c r="C22" s="129"/>
      <c r="D22" s="129"/>
      <c r="E22" s="129"/>
      <c r="F22" s="129"/>
      <c r="G22" s="129"/>
      <c r="H22" s="129"/>
      <c r="I22" s="129"/>
      <c r="J22" s="129"/>
      <c r="K22" s="129"/>
      <c r="L22" s="129"/>
      <c r="M22" s="129"/>
      <c r="N22" s="129"/>
      <c r="O22" s="126">
        <f t="shared" si="1"/>
        <v>0</v>
      </c>
    </row>
    <row r="23" spans="1:15" s="114" customFormat="1" ht="15.6" customHeight="1" x14ac:dyDescent="0.25">
      <c r="A23" s="140" t="s">
        <v>109</v>
      </c>
      <c r="B23" s="141" t="s">
        <v>119</v>
      </c>
      <c r="C23" s="129"/>
      <c r="D23" s="129"/>
      <c r="E23" s="129"/>
      <c r="F23" s="129"/>
      <c r="G23" s="129"/>
      <c r="H23" s="129"/>
      <c r="I23" s="129"/>
      <c r="J23" s="129"/>
      <c r="K23" s="129"/>
      <c r="L23" s="129"/>
      <c r="M23" s="129"/>
      <c r="N23" s="129"/>
      <c r="O23" s="126">
        <f t="shared" si="1"/>
        <v>0</v>
      </c>
    </row>
    <row r="24" spans="1:15" s="114" customFormat="1" ht="15.75" x14ac:dyDescent="0.25">
      <c r="A24" s="140" t="s">
        <v>109</v>
      </c>
      <c r="B24" s="141" t="s">
        <v>120</v>
      </c>
      <c r="C24" s="129"/>
      <c r="D24" s="129"/>
      <c r="E24" s="129"/>
      <c r="F24" s="129"/>
      <c r="G24" s="129"/>
      <c r="H24" s="129"/>
      <c r="I24" s="129"/>
      <c r="J24" s="129"/>
      <c r="K24" s="129"/>
      <c r="L24" s="129"/>
      <c r="M24" s="129"/>
      <c r="N24" s="129"/>
      <c r="O24" s="126">
        <f t="shared" si="1"/>
        <v>0</v>
      </c>
    </row>
    <row r="25" spans="1:15" s="114" customFormat="1" ht="15.75" x14ac:dyDescent="0.25">
      <c r="A25" s="140" t="s">
        <v>109</v>
      </c>
      <c r="B25" s="141" t="s">
        <v>121</v>
      </c>
      <c r="C25" s="129"/>
      <c r="D25" s="129"/>
      <c r="E25" s="129"/>
      <c r="F25" s="129"/>
      <c r="G25" s="129"/>
      <c r="H25" s="129"/>
      <c r="I25" s="129"/>
      <c r="J25" s="129"/>
      <c r="K25" s="129"/>
      <c r="L25" s="129"/>
      <c r="M25" s="129"/>
      <c r="N25" s="129"/>
      <c r="O25" s="126">
        <f t="shared" si="1"/>
        <v>0</v>
      </c>
    </row>
    <row r="26" spans="1:15" s="114" customFormat="1" ht="15.75" x14ac:dyDescent="0.25">
      <c r="A26" s="140" t="s">
        <v>109</v>
      </c>
      <c r="B26" s="141" t="s">
        <v>122</v>
      </c>
      <c r="C26" s="142"/>
      <c r="D26" s="142"/>
      <c r="E26" s="142"/>
      <c r="F26" s="142"/>
      <c r="G26" s="142"/>
      <c r="H26" s="142"/>
      <c r="I26" s="142"/>
      <c r="J26" s="142"/>
      <c r="K26" s="142"/>
      <c r="L26" s="142"/>
      <c r="M26" s="142"/>
      <c r="N26" s="142"/>
      <c r="O26" s="126">
        <f t="shared" si="1"/>
        <v>0</v>
      </c>
    </row>
    <row r="27" spans="1:15" s="114" customFormat="1" ht="18.75" x14ac:dyDescent="0.25">
      <c r="A27" s="130" t="s">
        <v>123</v>
      </c>
      <c r="B27" s="124" t="s">
        <v>124</v>
      </c>
      <c r="C27" s="131">
        <f t="shared" ref="C27:N27" si="3">SUM(C13:C26)</f>
        <v>0</v>
      </c>
      <c r="D27" s="131">
        <f t="shared" si="3"/>
        <v>0</v>
      </c>
      <c r="E27" s="131">
        <f t="shared" si="3"/>
        <v>0</v>
      </c>
      <c r="F27" s="131">
        <f t="shared" si="3"/>
        <v>0</v>
      </c>
      <c r="G27" s="131">
        <f t="shared" si="3"/>
        <v>0</v>
      </c>
      <c r="H27" s="131">
        <f t="shared" si="3"/>
        <v>0</v>
      </c>
      <c r="I27" s="131">
        <f t="shared" si="3"/>
        <v>0</v>
      </c>
      <c r="J27" s="131">
        <f t="shared" si="3"/>
        <v>0</v>
      </c>
      <c r="K27" s="131">
        <f t="shared" si="3"/>
        <v>0</v>
      </c>
      <c r="L27" s="131">
        <f t="shared" si="3"/>
        <v>0</v>
      </c>
      <c r="M27" s="131">
        <f t="shared" si="3"/>
        <v>0</v>
      </c>
      <c r="N27" s="131">
        <f t="shared" si="3"/>
        <v>0</v>
      </c>
      <c r="O27" s="126">
        <f t="shared" si="1"/>
        <v>0</v>
      </c>
    </row>
    <row r="28" spans="1:15" s="114" customFormat="1" ht="18.75" x14ac:dyDescent="0.25">
      <c r="A28" s="130"/>
      <c r="B28" s="143"/>
      <c r="C28" s="144"/>
      <c r="D28" s="144"/>
      <c r="E28" s="144"/>
      <c r="F28" s="144"/>
      <c r="G28" s="144"/>
      <c r="H28" s="144"/>
      <c r="I28" s="145"/>
      <c r="J28" s="101"/>
      <c r="K28" s="101"/>
      <c r="L28" s="101"/>
      <c r="M28" s="101"/>
      <c r="N28" s="101"/>
      <c r="O28" s="138"/>
    </row>
    <row r="29" spans="1:15" s="114" customFormat="1" ht="18.75" x14ac:dyDescent="0.25">
      <c r="A29" s="130" t="s">
        <v>125</v>
      </c>
      <c r="B29" s="124" t="s">
        <v>126</v>
      </c>
      <c r="C29" s="131">
        <f t="shared" ref="C29:N29" si="4">C10-C27</f>
        <v>0</v>
      </c>
      <c r="D29" s="131">
        <f t="shared" si="4"/>
        <v>0</v>
      </c>
      <c r="E29" s="131">
        <f t="shared" si="4"/>
        <v>0</v>
      </c>
      <c r="F29" s="131">
        <f t="shared" si="4"/>
        <v>0</v>
      </c>
      <c r="G29" s="131">
        <f t="shared" si="4"/>
        <v>0</v>
      </c>
      <c r="H29" s="131">
        <f t="shared" si="4"/>
        <v>0</v>
      </c>
      <c r="I29" s="131">
        <f t="shared" si="4"/>
        <v>0</v>
      </c>
      <c r="J29" s="131">
        <f t="shared" si="4"/>
        <v>0</v>
      </c>
      <c r="K29" s="131">
        <f t="shared" si="4"/>
        <v>0</v>
      </c>
      <c r="L29" s="131">
        <f t="shared" si="4"/>
        <v>0</v>
      </c>
      <c r="M29" s="131">
        <f t="shared" si="4"/>
        <v>0</v>
      </c>
      <c r="N29" s="131">
        <f t="shared" si="4"/>
        <v>0</v>
      </c>
      <c r="O29" s="126">
        <f t="shared" si="1"/>
        <v>0</v>
      </c>
    </row>
    <row r="30" spans="1:15" s="114" customFormat="1" ht="15.75" x14ac:dyDescent="0.25">
      <c r="A30" s="146"/>
      <c r="B30" s="146"/>
      <c r="C30" s="147"/>
      <c r="D30" s="147"/>
      <c r="E30" s="147"/>
      <c r="F30" s="147"/>
      <c r="G30" s="147"/>
      <c r="H30" s="147"/>
      <c r="I30" s="148"/>
      <c r="J30" s="149"/>
      <c r="K30" s="149"/>
      <c r="L30" s="149"/>
      <c r="M30" s="149"/>
      <c r="N30" s="149"/>
      <c r="O30" s="149"/>
    </row>
    <row r="31" spans="1:15" s="114" customFormat="1" x14ac:dyDescent="0.25">
      <c r="A31" s="150"/>
      <c r="B31" s="151"/>
      <c r="C31" s="151"/>
      <c r="D31" s="151"/>
      <c r="E31" s="151"/>
      <c r="F31" s="151"/>
      <c r="G31" s="151"/>
      <c r="H31" s="151"/>
      <c r="I31" s="151"/>
      <c r="J31" s="101"/>
      <c r="K31" s="101"/>
      <c r="L31" s="101"/>
      <c r="M31" s="101"/>
      <c r="N31" s="101"/>
      <c r="O31" s="104"/>
    </row>
    <row r="32" spans="1:15" s="114" customFormat="1" ht="23.25" x14ac:dyDescent="0.25">
      <c r="A32" s="99" t="s">
        <v>85</v>
      </c>
      <c r="B32" s="100"/>
      <c r="C32" s="100"/>
      <c r="D32" s="101"/>
      <c r="E32" s="102"/>
      <c r="F32" s="102"/>
      <c r="G32" s="101"/>
      <c r="H32" s="152"/>
      <c r="I32" s="153"/>
      <c r="J32" s="101"/>
      <c r="K32" s="101"/>
      <c r="L32" s="101"/>
      <c r="M32" s="101"/>
      <c r="N32" s="101"/>
      <c r="O32" s="104"/>
    </row>
    <row r="33" spans="1:15" s="114" customFormat="1" ht="15.75" x14ac:dyDescent="0.25">
      <c r="A33" s="154"/>
      <c r="B33" s="110"/>
      <c r="C33" s="110"/>
      <c r="D33" s="108" t="s">
        <v>55</v>
      </c>
      <c r="E33" s="109">
        <f>'Private Lebenshaltungskosten'!B4</f>
        <v>0</v>
      </c>
      <c r="F33" s="109">
        <f>'Private Lebenshaltungskosten'!C4</f>
        <v>0</v>
      </c>
      <c r="G33" s="110"/>
      <c r="H33" s="110"/>
      <c r="I33" s="155"/>
      <c r="J33" s="112"/>
      <c r="K33" s="112"/>
      <c r="L33" s="112"/>
      <c r="M33" s="112"/>
      <c r="N33" s="112"/>
      <c r="O33" s="113"/>
    </row>
    <row r="34" spans="1:15" s="114" customFormat="1" x14ac:dyDescent="0.25">
      <c r="A34" s="264" t="s">
        <v>127</v>
      </c>
      <c r="B34" s="265"/>
      <c r="C34" s="115" t="s">
        <v>88</v>
      </c>
      <c r="D34" s="116" t="s">
        <v>89</v>
      </c>
      <c r="E34" s="116" t="s">
        <v>90</v>
      </c>
      <c r="F34" s="116" t="s">
        <v>91</v>
      </c>
      <c r="G34" s="116" t="s">
        <v>92</v>
      </c>
      <c r="H34" s="116" t="s">
        <v>93</v>
      </c>
      <c r="I34" s="115" t="s">
        <v>94</v>
      </c>
      <c r="J34" s="116" t="s">
        <v>95</v>
      </c>
      <c r="K34" s="115" t="s">
        <v>96</v>
      </c>
      <c r="L34" s="116" t="s">
        <v>97</v>
      </c>
      <c r="M34" s="115" t="s">
        <v>98</v>
      </c>
      <c r="N34" s="116" t="s">
        <v>99</v>
      </c>
      <c r="O34" s="269" t="s">
        <v>100</v>
      </c>
    </row>
    <row r="35" spans="1:15" s="114" customFormat="1" ht="15.75" x14ac:dyDescent="0.25">
      <c r="A35" s="264"/>
      <c r="B35" s="265"/>
      <c r="C35" s="117">
        <f>EOMONTH(N5,0)+1</f>
        <v>43466</v>
      </c>
      <c r="D35" s="117">
        <f>EOMONTH(C35,0)+1</f>
        <v>43497</v>
      </c>
      <c r="E35" s="117">
        <f t="shared" ref="E35:N35" si="5">EOMONTH(D35,0)+1</f>
        <v>43525</v>
      </c>
      <c r="F35" s="117">
        <f t="shared" si="5"/>
        <v>43556</v>
      </c>
      <c r="G35" s="117">
        <f t="shared" si="5"/>
        <v>43586</v>
      </c>
      <c r="H35" s="117">
        <f t="shared" si="5"/>
        <v>43617</v>
      </c>
      <c r="I35" s="117">
        <f t="shared" si="5"/>
        <v>43647</v>
      </c>
      <c r="J35" s="117">
        <f t="shared" si="5"/>
        <v>43678</v>
      </c>
      <c r="K35" s="117">
        <f t="shared" si="5"/>
        <v>43709</v>
      </c>
      <c r="L35" s="117">
        <f t="shared" si="5"/>
        <v>43739</v>
      </c>
      <c r="M35" s="117">
        <f t="shared" si="5"/>
        <v>43770</v>
      </c>
      <c r="N35" s="117">
        <f t="shared" si="5"/>
        <v>43800</v>
      </c>
      <c r="O35" s="269"/>
    </row>
    <row r="36" spans="1:15" s="114" customFormat="1" ht="15.75" x14ac:dyDescent="0.25">
      <c r="A36" s="140"/>
      <c r="B36" s="121"/>
      <c r="C36" s="121"/>
      <c r="D36" s="121"/>
      <c r="E36" s="121"/>
      <c r="F36" s="121"/>
      <c r="G36" s="121"/>
      <c r="H36" s="121"/>
      <c r="I36" s="121"/>
      <c r="J36" s="121"/>
      <c r="K36" s="121"/>
      <c r="L36" s="121"/>
      <c r="M36" s="121"/>
      <c r="N36" s="121"/>
      <c r="O36" s="122"/>
    </row>
    <row r="37" spans="1:15" s="114" customFormat="1" ht="15.75" x14ac:dyDescent="0.25">
      <c r="A37" s="123"/>
      <c r="B37" s="124" t="s">
        <v>101</v>
      </c>
      <c r="C37" s="125"/>
      <c r="D37" s="125"/>
      <c r="E37" s="125"/>
      <c r="F37" s="125"/>
      <c r="G37" s="125"/>
      <c r="H37" s="125"/>
      <c r="I37" s="125"/>
      <c r="J37" s="125"/>
      <c r="K37" s="125"/>
      <c r="L37" s="125"/>
      <c r="M37" s="125"/>
      <c r="N37" s="125"/>
      <c r="O37" s="126">
        <f>SUM(C37:N37)</f>
        <v>0</v>
      </c>
    </row>
    <row r="38" spans="1:15" s="114" customFormat="1" ht="15.75" x14ac:dyDescent="0.25">
      <c r="A38" s="127" t="s">
        <v>102</v>
      </c>
      <c r="B38" s="128" t="s">
        <v>103</v>
      </c>
      <c r="C38" s="129"/>
      <c r="D38" s="129"/>
      <c r="E38" s="129"/>
      <c r="F38" s="129"/>
      <c r="G38" s="129"/>
      <c r="H38" s="129"/>
      <c r="I38" s="129"/>
      <c r="J38" s="129"/>
      <c r="K38" s="129"/>
      <c r="L38" s="129"/>
      <c r="M38" s="129"/>
      <c r="N38" s="129"/>
      <c r="O38" s="126">
        <f t="shared" ref="O38:O59" si="6">SUM(C38:N38)</f>
        <v>0</v>
      </c>
    </row>
    <row r="39" spans="1:15" s="114" customFormat="1" ht="15.75" x14ac:dyDescent="0.25">
      <c r="A39" s="127" t="s">
        <v>102</v>
      </c>
      <c r="B39" s="128" t="s">
        <v>104</v>
      </c>
      <c r="C39" s="129"/>
      <c r="D39" s="129"/>
      <c r="E39" s="129"/>
      <c r="F39" s="129"/>
      <c r="G39" s="129"/>
      <c r="H39" s="129"/>
      <c r="I39" s="129"/>
      <c r="J39" s="129"/>
      <c r="K39" s="129"/>
      <c r="L39" s="129"/>
      <c r="M39" s="129"/>
      <c r="N39" s="129"/>
      <c r="O39" s="126">
        <f t="shared" si="6"/>
        <v>0</v>
      </c>
    </row>
    <row r="40" spans="1:15" s="114" customFormat="1" ht="18.75" x14ac:dyDescent="0.25">
      <c r="A40" s="156" t="s">
        <v>105</v>
      </c>
      <c r="B40" s="157" t="s">
        <v>106</v>
      </c>
      <c r="C40" s="158">
        <f t="shared" ref="C40:I40" si="7">C37-C38-C39</f>
        <v>0</v>
      </c>
      <c r="D40" s="158">
        <f t="shared" si="7"/>
        <v>0</v>
      </c>
      <c r="E40" s="158">
        <f t="shared" si="7"/>
        <v>0</v>
      </c>
      <c r="F40" s="158">
        <f t="shared" si="7"/>
        <v>0</v>
      </c>
      <c r="G40" s="158">
        <f t="shared" si="7"/>
        <v>0</v>
      </c>
      <c r="H40" s="158">
        <f t="shared" si="7"/>
        <v>0</v>
      </c>
      <c r="I40" s="158">
        <f t="shared" si="7"/>
        <v>0</v>
      </c>
      <c r="J40" s="131">
        <f>J37-J38-J39</f>
        <v>0</v>
      </c>
      <c r="K40" s="131">
        <f>K37-K38-K39</f>
        <v>0</v>
      </c>
      <c r="L40" s="131">
        <f>L37-L38-L39</f>
        <v>0</v>
      </c>
      <c r="M40" s="131">
        <f>M37-M38-M39</f>
        <v>0</v>
      </c>
      <c r="N40" s="131">
        <f>N37-N38-N39</f>
        <v>0</v>
      </c>
      <c r="O40" s="126">
        <f t="shared" si="6"/>
        <v>0</v>
      </c>
    </row>
    <row r="41" spans="1:15" s="114" customFormat="1" ht="18.75" x14ac:dyDescent="0.3">
      <c r="A41" s="132"/>
      <c r="B41" s="133"/>
      <c r="C41" s="134"/>
      <c r="D41" s="134"/>
      <c r="E41" s="134"/>
      <c r="F41" s="134"/>
      <c r="G41" s="134"/>
      <c r="H41" s="134"/>
      <c r="I41" s="134"/>
      <c r="J41" s="134"/>
      <c r="K41" s="134"/>
      <c r="L41" s="134"/>
      <c r="M41" s="134"/>
      <c r="N41" s="134"/>
      <c r="O41" s="135"/>
    </row>
    <row r="42" spans="1:15" s="114" customFormat="1" ht="18.75" x14ac:dyDescent="0.25">
      <c r="A42" s="136"/>
      <c r="B42" s="124" t="s">
        <v>107</v>
      </c>
      <c r="C42" s="137"/>
      <c r="D42" s="137"/>
      <c r="E42" s="137"/>
      <c r="F42" s="137"/>
      <c r="G42" s="137"/>
      <c r="H42" s="137"/>
      <c r="I42" s="137"/>
      <c r="J42" s="137"/>
      <c r="K42" s="137"/>
      <c r="L42" s="137"/>
      <c r="M42" s="137"/>
      <c r="N42" s="137"/>
      <c r="O42" s="138"/>
    </row>
    <row r="43" spans="1:15" s="114" customFormat="1" ht="15.75" x14ac:dyDescent="0.25">
      <c r="A43" s="73"/>
      <c r="B43" s="139" t="s">
        <v>108</v>
      </c>
      <c r="C43" s="129"/>
      <c r="D43" s="129"/>
      <c r="E43" s="129"/>
      <c r="F43" s="129"/>
      <c r="G43" s="129"/>
      <c r="H43" s="129"/>
      <c r="I43" s="129"/>
      <c r="J43" s="129"/>
      <c r="K43" s="129"/>
      <c r="L43" s="129"/>
      <c r="M43" s="129"/>
      <c r="N43" s="129"/>
      <c r="O43" s="126">
        <f t="shared" si="6"/>
        <v>0</v>
      </c>
    </row>
    <row r="44" spans="1:15" s="114" customFormat="1" ht="15.75" x14ac:dyDescent="0.25">
      <c r="A44" s="140" t="s">
        <v>109</v>
      </c>
      <c r="B44" s="141" t="s">
        <v>110</v>
      </c>
      <c r="C44" s="129"/>
      <c r="D44" s="129"/>
      <c r="E44" s="129"/>
      <c r="F44" s="129"/>
      <c r="G44" s="129"/>
      <c r="H44" s="129"/>
      <c r="I44" s="129"/>
      <c r="J44" s="129"/>
      <c r="K44" s="129"/>
      <c r="L44" s="129"/>
      <c r="M44" s="129"/>
      <c r="N44" s="129"/>
      <c r="O44" s="126">
        <f t="shared" si="6"/>
        <v>0</v>
      </c>
    </row>
    <row r="45" spans="1:15" s="114" customFormat="1" ht="15.75" x14ac:dyDescent="0.25">
      <c r="A45" s="140" t="s">
        <v>109</v>
      </c>
      <c r="B45" s="141" t="s">
        <v>111</v>
      </c>
      <c r="C45" s="129"/>
      <c r="D45" s="129"/>
      <c r="E45" s="129"/>
      <c r="F45" s="129"/>
      <c r="G45" s="129"/>
      <c r="H45" s="129"/>
      <c r="I45" s="129"/>
      <c r="J45" s="129"/>
      <c r="K45" s="129"/>
      <c r="L45" s="129"/>
      <c r="M45" s="129"/>
      <c r="N45" s="129"/>
      <c r="O45" s="126">
        <f t="shared" si="6"/>
        <v>0</v>
      </c>
    </row>
    <row r="46" spans="1:15" s="114" customFormat="1" ht="15.75" x14ac:dyDescent="0.25">
      <c r="A46" s="140" t="s">
        <v>109</v>
      </c>
      <c r="B46" s="141" t="s">
        <v>112</v>
      </c>
      <c r="C46" s="129"/>
      <c r="D46" s="129"/>
      <c r="E46" s="129"/>
      <c r="F46" s="129"/>
      <c r="G46" s="129"/>
      <c r="H46" s="129"/>
      <c r="I46" s="129"/>
      <c r="J46" s="129"/>
      <c r="K46" s="129"/>
      <c r="L46" s="129"/>
      <c r="M46" s="129"/>
      <c r="N46" s="129"/>
      <c r="O46" s="126">
        <f t="shared" si="6"/>
        <v>0</v>
      </c>
    </row>
    <row r="47" spans="1:15" s="114" customFormat="1" ht="15.75" x14ac:dyDescent="0.25">
      <c r="A47" s="140" t="s">
        <v>109</v>
      </c>
      <c r="B47" s="141" t="s">
        <v>113</v>
      </c>
      <c r="C47" s="129"/>
      <c r="D47" s="129"/>
      <c r="E47" s="129"/>
      <c r="F47" s="129"/>
      <c r="G47" s="129"/>
      <c r="H47" s="129"/>
      <c r="I47" s="129"/>
      <c r="J47" s="129"/>
      <c r="K47" s="129"/>
      <c r="L47" s="129"/>
      <c r="M47" s="129"/>
      <c r="N47" s="129"/>
      <c r="O47" s="126">
        <f t="shared" si="6"/>
        <v>0</v>
      </c>
    </row>
    <row r="48" spans="1:15" s="114" customFormat="1" ht="15.75" x14ac:dyDescent="0.25">
      <c r="A48" s="140" t="s">
        <v>109</v>
      </c>
      <c r="B48" s="141" t="s">
        <v>114</v>
      </c>
      <c r="C48" s="129"/>
      <c r="D48" s="129"/>
      <c r="E48" s="129"/>
      <c r="F48" s="129"/>
      <c r="G48" s="129"/>
      <c r="H48" s="129"/>
      <c r="I48" s="129"/>
      <c r="J48" s="129"/>
      <c r="K48" s="129"/>
      <c r="L48" s="129"/>
      <c r="M48" s="129"/>
      <c r="N48" s="129"/>
      <c r="O48" s="126">
        <f t="shared" si="6"/>
        <v>0</v>
      </c>
    </row>
    <row r="49" spans="1:15" s="114" customFormat="1" ht="15.75" x14ac:dyDescent="0.25">
      <c r="A49" s="140" t="s">
        <v>109</v>
      </c>
      <c r="B49" s="141" t="s">
        <v>115</v>
      </c>
      <c r="C49" s="129"/>
      <c r="D49" s="129"/>
      <c r="E49" s="129"/>
      <c r="F49" s="129"/>
      <c r="G49" s="129"/>
      <c r="H49" s="129"/>
      <c r="I49" s="129"/>
      <c r="J49" s="129"/>
      <c r="K49" s="129"/>
      <c r="L49" s="129"/>
      <c r="M49" s="129"/>
      <c r="N49" s="129"/>
      <c r="O49" s="126">
        <f t="shared" si="6"/>
        <v>0</v>
      </c>
    </row>
    <row r="50" spans="1:15" s="114" customFormat="1" ht="15.75" x14ac:dyDescent="0.25">
      <c r="A50" s="140" t="s">
        <v>109</v>
      </c>
      <c r="B50" s="141" t="s">
        <v>116</v>
      </c>
      <c r="C50" s="129"/>
      <c r="D50" s="129"/>
      <c r="E50" s="129"/>
      <c r="F50" s="129"/>
      <c r="G50" s="129"/>
      <c r="H50" s="129"/>
      <c r="I50" s="129"/>
      <c r="J50" s="129"/>
      <c r="K50" s="129"/>
      <c r="L50" s="129"/>
      <c r="M50" s="129"/>
      <c r="N50" s="129"/>
      <c r="O50" s="126">
        <f t="shared" si="6"/>
        <v>0</v>
      </c>
    </row>
    <row r="51" spans="1:15" s="114" customFormat="1" ht="15.75" x14ac:dyDescent="0.25">
      <c r="A51" s="140" t="s">
        <v>109</v>
      </c>
      <c r="B51" s="141" t="s">
        <v>117</v>
      </c>
      <c r="C51" s="129"/>
      <c r="D51" s="129"/>
      <c r="E51" s="129"/>
      <c r="F51" s="129"/>
      <c r="G51" s="129"/>
      <c r="H51" s="129"/>
      <c r="I51" s="129"/>
      <c r="J51" s="129"/>
      <c r="K51" s="129"/>
      <c r="L51" s="129"/>
      <c r="M51" s="129"/>
      <c r="N51" s="129"/>
      <c r="O51" s="126">
        <f t="shared" si="6"/>
        <v>0</v>
      </c>
    </row>
    <row r="52" spans="1:15" s="114" customFormat="1" ht="16.149999999999999" customHeight="1" x14ac:dyDescent="0.25">
      <c r="A52" s="140" t="s">
        <v>109</v>
      </c>
      <c r="B52" s="141" t="s">
        <v>128</v>
      </c>
      <c r="C52" s="129"/>
      <c r="D52" s="129"/>
      <c r="E52" s="129"/>
      <c r="F52" s="129"/>
      <c r="G52" s="129"/>
      <c r="H52" s="129"/>
      <c r="I52" s="129"/>
      <c r="J52" s="129"/>
      <c r="K52" s="129"/>
      <c r="L52" s="129"/>
      <c r="M52" s="129"/>
      <c r="N52" s="129"/>
      <c r="O52" s="126">
        <f t="shared" si="6"/>
        <v>0</v>
      </c>
    </row>
    <row r="53" spans="1:15" s="114" customFormat="1" ht="15.75" x14ac:dyDescent="0.25">
      <c r="A53" s="140" t="s">
        <v>109</v>
      </c>
      <c r="B53" s="141" t="s">
        <v>119</v>
      </c>
      <c r="C53" s="129"/>
      <c r="D53" s="129"/>
      <c r="E53" s="129"/>
      <c r="F53" s="129"/>
      <c r="G53" s="129"/>
      <c r="H53" s="129"/>
      <c r="I53" s="129"/>
      <c r="J53" s="129"/>
      <c r="K53" s="129"/>
      <c r="L53" s="129"/>
      <c r="M53" s="129"/>
      <c r="N53" s="129"/>
      <c r="O53" s="126">
        <f t="shared" si="6"/>
        <v>0</v>
      </c>
    </row>
    <row r="54" spans="1:15" s="114" customFormat="1" ht="15.75" x14ac:dyDescent="0.25">
      <c r="A54" s="140" t="s">
        <v>109</v>
      </c>
      <c r="B54" s="141" t="s">
        <v>120</v>
      </c>
      <c r="C54" s="129"/>
      <c r="D54" s="129"/>
      <c r="E54" s="129"/>
      <c r="F54" s="129"/>
      <c r="G54" s="129"/>
      <c r="H54" s="129"/>
      <c r="I54" s="129"/>
      <c r="J54" s="129"/>
      <c r="K54" s="129"/>
      <c r="L54" s="129"/>
      <c r="M54" s="129"/>
      <c r="N54" s="129"/>
      <c r="O54" s="126">
        <f t="shared" si="6"/>
        <v>0</v>
      </c>
    </row>
    <row r="55" spans="1:15" s="114" customFormat="1" ht="15.75" x14ac:dyDescent="0.25">
      <c r="A55" s="140" t="s">
        <v>109</v>
      </c>
      <c r="B55" s="141" t="s">
        <v>121</v>
      </c>
      <c r="C55" s="129"/>
      <c r="D55" s="129"/>
      <c r="E55" s="129"/>
      <c r="F55" s="129"/>
      <c r="G55" s="129"/>
      <c r="H55" s="129"/>
      <c r="I55" s="129"/>
      <c r="J55" s="129"/>
      <c r="K55" s="129"/>
      <c r="L55" s="129"/>
      <c r="M55" s="129"/>
      <c r="N55" s="129"/>
      <c r="O55" s="126">
        <f t="shared" si="6"/>
        <v>0</v>
      </c>
    </row>
    <row r="56" spans="1:15" s="114" customFormat="1" ht="15.75" x14ac:dyDescent="0.25">
      <c r="A56" s="140" t="s">
        <v>109</v>
      </c>
      <c r="B56" s="141" t="s">
        <v>122</v>
      </c>
      <c r="C56" s="142"/>
      <c r="D56" s="142"/>
      <c r="E56" s="142"/>
      <c r="F56" s="142"/>
      <c r="G56" s="142"/>
      <c r="H56" s="142"/>
      <c r="I56" s="142"/>
      <c r="J56" s="142"/>
      <c r="K56" s="142"/>
      <c r="L56" s="142"/>
      <c r="M56" s="142"/>
      <c r="N56" s="142"/>
      <c r="O56" s="126">
        <f t="shared" si="6"/>
        <v>0</v>
      </c>
    </row>
    <row r="57" spans="1:15" s="114" customFormat="1" ht="18.75" x14ac:dyDescent="0.25">
      <c r="A57" s="130" t="s">
        <v>123</v>
      </c>
      <c r="B57" s="124" t="s">
        <v>124</v>
      </c>
      <c r="C57" s="131">
        <f t="shared" ref="C57:H57" si="8">SUM(C43:C56)</f>
        <v>0</v>
      </c>
      <c r="D57" s="131">
        <f t="shared" si="8"/>
        <v>0</v>
      </c>
      <c r="E57" s="131">
        <f t="shared" si="8"/>
        <v>0</v>
      </c>
      <c r="F57" s="131">
        <f t="shared" si="8"/>
        <v>0</v>
      </c>
      <c r="G57" s="131">
        <f t="shared" si="8"/>
        <v>0</v>
      </c>
      <c r="H57" s="131">
        <f t="shared" si="8"/>
        <v>0</v>
      </c>
      <c r="I57" s="131">
        <f t="shared" ref="I57:N57" si="9">SUM(I43:I56)</f>
        <v>0</v>
      </c>
      <c r="J57" s="131">
        <f t="shared" si="9"/>
        <v>0</v>
      </c>
      <c r="K57" s="131">
        <f t="shared" si="9"/>
        <v>0</v>
      </c>
      <c r="L57" s="131">
        <f t="shared" si="9"/>
        <v>0</v>
      </c>
      <c r="M57" s="131">
        <f t="shared" si="9"/>
        <v>0</v>
      </c>
      <c r="N57" s="131">
        <f t="shared" si="9"/>
        <v>0</v>
      </c>
      <c r="O57" s="126">
        <f t="shared" si="6"/>
        <v>0</v>
      </c>
    </row>
    <row r="58" spans="1:15" s="114" customFormat="1" ht="18.75" x14ac:dyDescent="0.25">
      <c r="A58" s="130"/>
      <c r="B58" s="143"/>
      <c r="C58" s="144"/>
      <c r="D58" s="144"/>
      <c r="E58" s="144"/>
      <c r="F58" s="144"/>
      <c r="G58" s="144"/>
      <c r="H58" s="144"/>
      <c r="I58" s="159"/>
      <c r="J58" s="159"/>
      <c r="K58" s="159"/>
      <c r="L58" s="159"/>
      <c r="M58" s="159"/>
      <c r="N58" s="159"/>
      <c r="O58" s="135"/>
    </row>
    <row r="59" spans="1:15" s="114" customFormat="1" ht="18.75" x14ac:dyDescent="0.25">
      <c r="A59" s="160" t="s">
        <v>125</v>
      </c>
      <c r="B59" s="161" t="s">
        <v>126</v>
      </c>
      <c r="C59" s="162">
        <f t="shared" ref="C59:N59" si="10">C40-C57</f>
        <v>0</v>
      </c>
      <c r="D59" s="162">
        <f t="shared" si="10"/>
        <v>0</v>
      </c>
      <c r="E59" s="162">
        <f t="shared" si="10"/>
        <v>0</v>
      </c>
      <c r="F59" s="162">
        <f t="shared" si="10"/>
        <v>0</v>
      </c>
      <c r="G59" s="162">
        <f t="shared" si="10"/>
        <v>0</v>
      </c>
      <c r="H59" s="162">
        <f t="shared" si="10"/>
        <v>0</v>
      </c>
      <c r="I59" s="162">
        <f t="shared" si="10"/>
        <v>0</v>
      </c>
      <c r="J59" s="162">
        <f t="shared" si="10"/>
        <v>0</v>
      </c>
      <c r="K59" s="162">
        <f t="shared" si="10"/>
        <v>0</v>
      </c>
      <c r="L59" s="162">
        <f t="shared" si="10"/>
        <v>0</v>
      </c>
      <c r="M59" s="162">
        <f t="shared" si="10"/>
        <v>0</v>
      </c>
      <c r="N59" s="162">
        <f t="shared" si="10"/>
        <v>0</v>
      </c>
      <c r="O59" s="163">
        <f t="shared" si="6"/>
        <v>0</v>
      </c>
    </row>
    <row r="60" spans="1:15" s="114" customFormat="1" x14ac:dyDescent="0.25">
      <c r="A60" s="95"/>
      <c r="B60" s="95"/>
      <c r="C60" s="95"/>
      <c r="D60" s="95"/>
      <c r="E60" s="95"/>
      <c r="F60" s="95"/>
      <c r="G60" s="95"/>
      <c r="H60" s="95"/>
      <c r="I60" s="95"/>
      <c r="J60" s="97"/>
      <c r="K60" s="97"/>
      <c r="L60" s="97"/>
      <c r="M60" s="97"/>
      <c r="N60" s="97"/>
      <c r="O60" s="97"/>
    </row>
    <row r="61" spans="1:15" s="114" customFormat="1" x14ac:dyDescent="0.25">
      <c r="A61" s="94"/>
      <c r="B61" s="95"/>
      <c r="C61" s="95"/>
      <c r="D61" s="95"/>
      <c r="E61" s="95"/>
      <c r="F61" s="95"/>
      <c r="G61" s="95"/>
      <c r="H61" s="95"/>
      <c r="I61" s="95"/>
      <c r="J61" s="97"/>
      <c r="K61" s="97"/>
      <c r="L61" s="97"/>
      <c r="M61" s="97"/>
      <c r="N61" s="97"/>
      <c r="O61" s="98"/>
    </row>
    <row r="62" spans="1:15" s="114" customFormat="1" ht="23.25" x14ac:dyDescent="0.25">
      <c r="A62" s="99" t="s">
        <v>85</v>
      </c>
      <c r="B62" s="100"/>
      <c r="C62" s="100"/>
      <c r="D62" s="101"/>
      <c r="E62" s="102"/>
      <c r="F62" s="102"/>
      <c r="G62" s="101"/>
      <c r="H62" s="152"/>
      <c r="I62" s="153"/>
      <c r="J62" s="101"/>
      <c r="K62" s="101"/>
      <c r="L62" s="101"/>
      <c r="M62" s="101"/>
      <c r="N62" s="101"/>
      <c r="O62" s="104"/>
    </row>
    <row r="63" spans="1:15" s="114" customFormat="1" ht="15.75" x14ac:dyDescent="0.25">
      <c r="A63" s="154"/>
      <c r="B63" s="110"/>
      <c r="C63" s="110"/>
      <c r="D63" s="108" t="s">
        <v>55</v>
      </c>
      <c r="E63" s="109">
        <f>'Private Lebenshaltungskosten'!B4</f>
        <v>0</v>
      </c>
      <c r="F63" s="109">
        <f>'Private Lebenshaltungskosten'!C4</f>
        <v>0</v>
      </c>
      <c r="G63" s="110"/>
      <c r="H63" s="110"/>
      <c r="I63" s="155"/>
      <c r="J63" s="112"/>
      <c r="K63" s="112"/>
      <c r="L63" s="112"/>
      <c r="M63" s="112"/>
      <c r="N63" s="112"/>
      <c r="O63" s="113"/>
    </row>
    <row r="64" spans="1:15" s="114" customFormat="1" x14ac:dyDescent="0.25">
      <c r="A64" s="264" t="s">
        <v>129</v>
      </c>
      <c r="B64" s="265"/>
      <c r="C64" s="115" t="s">
        <v>88</v>
      </c>
      <c r="D64" s="116" t="s">
        <v>89</v>
      </c>
      <c r="E64" s="116" t="s">
        <v>90</v>
      </c>
      <c r="F64" s="116" t="s">
        <v>91</v>
      </c>
      <c r="G64" s="116" t="s">
        <v>92</v>
      </c>
      <c r="H64" s="116" t="s">
        <v>93</v>
      </c>
      <c r="I64" s="115" t="s">
        <v>94</v>
      </c>
      <c r="J64" s="116" t="s">
        <v>95</v>
      </c>
      <c r="K64" s="115" t="s">
        <v>96</v>
      </c>
      <c r="L64" s="116" t="s">
        <v>97</v>
      </c>
      <c r="M64" s="115" t="s">
        <v>98</v>
      </c>
      <c r="N64" s="116" t="s">
        <v>99</v>
      </c>
      <c r="O64" s="269" t="s">
        <v>100</v>
      </c>
    </row>
    <row r="65" spans="1:15" s="114" customFormat="1" ht="15.75" x14ac:dyDescent="0.25">
      <c r="A65" s="264"/>
      <c r="B65" s="265"/>
      <c r="C65" s="117">
        <f>EOMONTH(N35,0)+1</f>
        <v>43831</v>
      </c>
      <c r="D65" s="117">
        <f>EOMONTH(C65,0)+1</f>
        <v>43862</v>
      </c>
      <c r="E65" s="117">
        <f t="shared" ref="E65:N65" si="11">EOMONTH(D65,0)+1</f>
        <v>43891</v>
      </c>
      <c r="F65" s="117">
        <f t="shared" si="11"/>
        <v>43922</v>
      </c>
      <c r="G65" s="117">
        <f t="shared" si="11"/>
        <v>43952</v>
      </c>
      <c r="H65" s="117">
        <f t="shared" si="11"/>
        <v>43983</v>
      </c>
      <c r="I65" s="117">
        <f t="shared" si="11"/>
        <v>44013</v>
      </c>
      <c r="J65" s="117">
        <f t="shared" si="11"/>
        <v>44044</v>
      </c>
      <c r="K65" s="117">
        <f t="shared" si="11"/>
        <v>44075</v>
      </c>
      <c r="L65" s="117">
        <f t="shared" si="11"/>
        <v>44105</v>
      </c>
      <c r="M65" s="117">
        <f t="shared" si="11"/>
        <v>44136</v>
      </c>
      <c r="N65" s="117">
        <f t="shared" si="11"/>
        <v>44166</v>
      </c>
      <c r="O65" s="269"/>
    </row>
    <row r="66" spans="1:15" s="114" customFormat="1" ht="15.75" x14ac:dyDescent="0.25">
      <c r="A66" s="140"/>
      <c r="B66" s="121"/>
      <c r="C66" s="121"/>
      <c r="D66" s="121"/>
      <c r="E66" s="121"/>
      <c r="F66" s="121"/>
      <c r="G66" s="121"/>
      <c r="H66" s="121"/>
      <c r="I66" s="121"/>
      <c r="J66" s="121"/>
      <c r="K66" s="121"/>
      <c r="L66" s="121"/>
      <c r="M66" s="121"/>
      <c r="N66" s="121"/>
      <c r="O66" s="122"/>
    </row>
    <row r="67" spans="1:15" s="114" customFormat="1" ht="15.75" x14ac:dyDescent="0.25">
      <c r="A67" s="123"/>
      <c r="B67" s="124" t="s">
        <v>101</v>
      </c>
      <c r="C67" s="125"/>
      <c r="D67" s="125"/>
      <c r="E67" s="125"/>
      <c r="F67" s="125"/>
      <c r="G67" s="125"/>
      <c r="H67" s="125"/>
      <c r="I67" s="125"/>
      <c r="J67" s="125"/>
      <c r="K67" s="125"/>
      <c r="L67" s="125"/>
      <c r="M67" s="125"/>
      <c r="N67" s="125"/>
      <c r="O67" s="126">
        <f>SUM(C67:N67)</f>
        <v>0</v>
      </c>
    </row>
    <row r="68" spans="1:15" s="114" customFormat="1" ht="15.75" x14ac:dyDescent="0.25">
      <c r="A68" s="127" t="s">
        <v>102</v>
      </c>
      <c r="B68" s="128" t="s">
        <v>103</v>
      </c>
      <c r="C68" s="129"/>
      <c r="D68" s="129"/>
      <c r="E68" s="129"/>
      <c r="F68" s="129"/>
      <c r="G68" s="129"/>
      <c r="H68" s="129"/>
      <c r="I68" s="129"/>
      <c r="J68" s="129"/>
      <c r="K68" s="129"/>
      <c r="L68" s="129"/>
      <c r="M68" s="129"/>
      <c r="N68" s="129"/>
      <c r="O68" s="126">
        <f t="shared" ref="O68:O89" si="12">SUM(C68:N68)</f>
        <v>0</v>
      </c>
    </row>
    <row r="69" spans="1:15" s="114" customFormat="1" ht="15.75" x14ac:dyDescent="0.25">
      <c r="A69" s="127" t="s">
        <v>102</v>
      </c>
      <c r="B69" s="128" t="s">
        <v>104</v>
      </c>
      <c r="C69" s="129"/>
      <c r="D69" s="129"/>
      <c r="E69" s="129"/>
      <c r="F69" s="129"/>
      <c r="G69" s="129"/>
      <c r="H69" s="129"/>
      <c r="I69" s="129"/>
      <c r="J69" s="129"/>
      <c r="K69" s="129"/>
      <c r="L69" s="129"/>
      <c r="M69" s="129"/>
      <c r="N69" s="129"/>
      <c r="O69" s="126">
        <f t="shared" si="12"/>
        <v>0</v>
      </c>
    </row>
    <row r="70" spans="1:15" s="114" customFormat="1" ht="18.75" x14ac:dyDescent="0.25">
      <c r="A70" s="156" t="s">
        <v>105</v>
      </c>
      <c r="B70" s="157" t="s">
        <v>106</v>
      </c>
      <c r="C70" s="158">
        <f t="shared" ref="C70:I70" si="13">C67-C68-C69</f>
        <v>0</v>
      </c>
      <c r="D70" s="158">
        <f t="shared" si="13"/>
        <v>0</v>
      </c>
      <c r="E70" s="158">
        <f t="shared" si="13"/>
        <v>0</v>
      </c>
      <c r="F70" s="158">
        <f t="shared" si="13"/>
        <v>0</v>
      </c>
      <c r="G70" s="158">
        <f t="shared" si="13"/>
        <v>0</v>
      </c>
      <c r="H70" s="158">
        <f t="shared" si="13"/>
        <v>0</v>
      </c>
      <c r="I70" s="158">
        <f t="shared" si="13"/>
        <v>0</v>
      </c>
      <c r="J70" s="131">
        <f>J67-J68-J69</f>
        <v>0</v>
      </c>
      <c r="K70" s="131">
        <f>K67-K68-K69</f>
        <v>0</v>
      </c>
      <c r="L70" s="131">
        <f>L67-L68-L69</f>
        <v>0</v>
      </c>
      <c r="M70" s="131">
        <f>M67-M68-M69</f>
        <v>0</v>
      </c>
      <c r="N70" s="131">
        <f>N67-N68-N69</f>
        <v>0</v>
      </c>
      <c r="O70" s="126">
        <f t="shared" si="12"/>
        <v>0</v>
      </c>
    </row>
    <row r="71" spans="1:15" s="114" customFormat="1" ht="18.75" x14ac:dyDescent="0.3">
      <c r="A71" s="132"/>
      <c r="B71" s="133"/>
      <c r="C71" s="134"/>
      <c r="D71" s="134"/>
      <c r="E71" s="134"/>
      <c r="F71" s="134"/>
      <c r="G71" s="134"/>
      <c r="H71" s="134"/>
      <c r="I71" s="134"/>
      <c r="J71" s="134"/>
      <c r="K71" s="134"/>
      <c r="L71" s="134"/>
      <c r="M71" s="134"/>
      <c r="N71" s="164"/>
      <c r="O71" s="135"/>
    </row>
    <row r="72" spans="1:15" s="114" customFormat="1" ht="18.75" x14ac:dyDescent="0.25">
      <c r="A72" s="136"/>
      <c r="B72" s="124" t="s">
        <v>107</v>
      </c>
      <c r="C72" s="137"/>
      <c r="D72" s="137"/>
      <c r="E72" s="137"/>
      <c r="F72" s="137"/>
      <c r="G72" s="137"/>
      <c r="H72" s="137"/>
      <c r="I72" s="137"/>
      <c r="J72" s="137"/>
      <c r="K72" s="137"/>
      <c r="L72" s="137"/>
      <c r="M72" s="137"/>
      <c r="N72" s="137"/>
      <c r="O72" s="138"/>
    </row>
    <row r="73" spans="1:15" s="114" customFormat="1" ht="15.75" x14ac:dyDescent="0.25">
      <c r="A73" s="73"/>
      <c r="B73" s="139" t="s">
        <v>130</v>
      </c>
      <c r="C73" s="129"/>
      <c r="D73" s="129"/>
      <c r="E73" s="129"/>
      <c r="F73" s="129"/>
      <c r="G73" s="129"/>
      <c r="H73" s="129"/>
      <c r="I73" s="129"/>
      <c r="J73" s="129"/>
      <c r="K73" s="129"/>
      <c r="L73" s="129"/>
      <c r="M73" s="129"/>
      <c r="N73" s="129"/>
      <c r="O73" s="126">
        <f t="shared" si="12"/>
        <v>0</v>
      </c>
    </row>
    <row r="74" spans="1:15" s="114" customFormat="1" ht="15.75" x14ac:dyDescent="0.25">
      <c r="A74" s="140" t="s">
        <v>109</v>
      </c>
      <c r="B74" s="141" t="s">
        <v>110</v>
      </c>
      <c r="C74" s="129"/>
      <c r="D74" s="129"/>
      <c r="E74" s="129"/>
      <c r="F74" s="129"/>
      <c r="G74" s="129"/>
      <c r="H74" s="129"/>
      <c r="I74" s="129"/>
      <c r="J74" s="129"/>
      <c r="K74" s="129"/>
      <c r="L74" s="129"/>
      <c r="M74" s="129"/>
      <c r="N74" s="129"/>
      <c r="O74" s="126">
        <f t="shared" si="12"/>
        <v>0</v>
      </c>
    </row>
    <row r="75" spans="1:15" s="114" customFormat="1" ht="15.75" x14ac:dyDescent="0.25">
      <c r="A75" s="140" t="s">
        <v>109</v>
      </c>
      <c r="B75" s="141" t="s">
        <v>111</v>
      </c>
      <c r="C75" s="129"/>
      <c r="D75" s="129"/>
      <c r="E75" s="129"/>
      <c r="F75" s="129"/>
      <c r="G75" s="129"/>
      <c r="H75" s="129"/>
      <c r="I75" s="129"/>
      <c r="J75" s="129"/>
      <c r="K75" s="129"/>
      <c r="L75" s="129"/>
      <c r="M75" s="129"/>
      <c r="N75" s="129"/>
      <c r="O75" s="126">
        <f t="shared" si="12"/>
        <v>0</v>
      </c>
    </row>
    <row r="76" spans="1:15" s="114" customFormat="1" ht="15.75" x14ac:dyDescent="0.25">
      <c r="A76" s="140" t="s">
        <v>109</v>
      </c>
      <c r="B76" s="141" t="s">
        <v>112</v>
      </c>
      <c r="C76" s="129"/>
      <c r="D76" s="129"/>
      <c r="E76" s="129"/>
      <c r="F76" s="129"/>
      <c r="G76" s="129"/>
      <c r="H76" s="129"/>
      <c r="I76" s="129"/>
      <c r="J76" s="129"/>
      <c r="K76" s="129"/>
      <c r="L76" s="129"/>
      <c r="M76" s="129"/>
      <c r="N76" s="129"/>
      <c r="O76" s="126">
        <f t="shared" si="12"/>
        <v>0</v>
      </c>
    </row>
    <row r="77" spans="1:15" s="114" customFormat="1" ht="15.75" x14ac:dyDescent="0.25">
      <c r="A77" s="140" t="s">
        <v>109</v>
      </c>
      <c r="B77" s="141" t="s">
        <v>113</v>
      </c>
      <c r="C77" s="129"/>
      <c r="D77" s="129"/>
      <c r="E77" s="129"/>
      <c r="F77" s="129"/>
      <c r="G77" s="129"/>
      <c r="H77" s="129"/>
      <c r="I77" s="129"/>
      <c r="J77" s="129"/>
      <c r="K77" s="129"/>
      <c r="L77" s="129"/>
      <c r="M77" s="129"/>
      <c r="N77" s="129"/>
      <c r="O77" s="126">
        <f t="shared" si="12"/>
        <v>0</v>
      </c>
    </row>
    <row r="78" spans="1:15" s="114" customFormat="1" ht="15.75" x14ac:dyDescent="0.25">
      <c r="A78" s="140" t="s">
        <v>109</v>
      </c>
      <c r="B78" s="141" t="s">
        <v>114</v>
      </c>
      <c r="C78" s="129"/>
      <c r="D78" s="129"/>
      <c r="E78" s="129"/>
      <c r="F78" s="129"/>
      <c r="G78" s="129"/>
      <c r="H78" s="129"/>
      <c r="I78" s="129"/>
      <c r="J78" s="129"/>
      <c r="K78" s="129"/>
      <c r="L78" s="129"/>
      <c r="M78" s="129"/>
      <c r="N78" s="129"/>
      <c r="O78" s="126">
        <f t="shared" si="12"/>
        <v>0</v>
      </c>
    </row>
    <row r="79" spans="1:15" s="114" customFormat="1" ht="15.75" x14ac:dyDescent="0.25">
      <c r="A79" s="140" t="s">
        <v>109</v>
      </c>
      <c r="B79" s="141" t="s">
        <v>115</v>
      </c>
      <c r="C79" s="129"/>
      <c r="D79" s="129"/>
      <c r="E79" s="129"/>
      <c r="F79" s="129"/>
      <c r="G79" s="129"/>
      <c r="H79" s="129"/>
      <c r="I79" s="129"/>
      <c r="J79" s="129"/>
      <c r="K79" s="129"/>
      <c r="L79" s="129"/>
      <c r="M79" s="129"/>
      <c r="N79" s="129"/>
      <c r="O79" s="126">
        <f t="shared" si="12"/>
        <v>0</v>
      </c>
    </row>
    <row r="80" spans="1:15" s="114" customFormat="1" ht="15.75" x14ac:dyDescent="0.25">
      <c r="A80" s="140" t="s">
        <v>109</v>
      </c>
      <c r="B80" s="141" t="s">
        <v>116</v>
      </c>
      <c r="C80" s="129"/>
      <c r="D80" s="129"/>
      <c r="E80" s="129"/>
      <c r="F80" s="129"/>
      <c r="G80" s="129"/>
      <c r="H80" s="129"/>
      <c r="I80" s="129"/>
      <c r="J80" s="129"/>
      <c r="K80" s="129"/>
      <c r="L80" s="129"/>
      <c r="M80" s="129"/>
      <c r="N80" s="129"/>
      <c r="O80" s="126">
        <f t="shared" si="12"/>
        <v>0</v>
      </c>
    </row>
    <row r="81" spans="1:15" s="114" customFormat="1" ht="15.75" x14ac:dyDescent="0.25">
      <c r="A81" s="140" t="s">
        <v>109</v>
      </c>
      <c r="B81" s="141" t="s">
        <v>117</v>
      </c>
      <c r="C81" s="129"/>
      <c r="D81" s="129"/>
      <c r="E81" s="129"/>
      <c r="F81" s="129"/>
      <c r="G81" s="129"/>
      <c r="H81" s="129"/>
      <c r="I81" s="129"/>
      <c r="J81" s="129"/>
      <c r="K81" s="129"/>
      <c r="L81" s="129"/>
      <c r="M81" s="129"/>
      <c r="N81" s="129"/>
      <c r="O81" s="126">
        <f t="shared" si="12"/>
        <v>0</v>
      </c>
    </row>
    <row r="82" spans="1:15" s="114" customFormat="1" ht="16.149999999999999" customHeight="1" x14ac:dyDescent="0.25">
      <c r="A82" s="140" t="s">
        <v>109</v>
      </c>
      <c r="B82" s="141" t="s">
        <v>118</v>
      </c>
      <c r="C82" s="129"/>
      <c r="D82" s="129"/>
      <c r="E82" s="129"/>
      <c r="F82" s="129"/>
      <c r="G82" s="129"/>
      <c r="H82" s="129"/>
      <c r="I82" s="129"/>
      <c r="J82" s="129"/>
      <c r="K82" s="129"/>
      <c r="L82" s="129"/>
      <c r="M82" s="129"/>
      <c r="N82" s="129"/>
      <c r="O82" s="126">
        <f t="shared" si="12"/>
        <v>0</v>
      </c>
    </row>
    <row r="83" spans="1:15" s="114" customFormat="1" ht="15.75" x14ac:dyDescent="0.25">
      <c r="A83" s="140" t="s">
        <v>109</v>
      </c>
      <c r="B83" s="141" t="s">
        <v>119</v>
      </c>
      <c r="C83" s="129"/>
      <c r="D83" s="129"/>
      <c r="E83" s="129"/>
      <c r="F83" s="129"/>
      <c r="G83" s="129"/>
      <c r="H83" s="129"/>
      <c r="I83" s="129"/>
      <c r="J83" s="129"/>
      <c r="K83" s="129"/>
      <c r="L83" s="129"/>
      <c r="M83" s="129"/>
      <c r="N83" s="129"/>
      <c r="O83" s="126">
        <f t="shared" si="12"/>
        <v>0</v>
      </c>
    </row>
    <row r="84" spans="1:15" s="114" customFormat="1" ht="15.75" x14ac:dyDescent="0.25">
      <c r="A84" s="140" t="s">
        <v>109</v>
      </c>
      <c r="B84" s="141" t="s">
        <v>120</v>
      </c>
      <c r="C84" s="129"/>
      <c r="D84" s="129"/>
      <c r="E84" s="129"/>
      <c r="F84" s="129"/>
      <c r="G84" s="129"/>
      <c r="H84" s="129"/>
      <c r="I84" s="129"/>
      <c r="J84" s="129"/>
      <c r="K84" s="129"/>
      <c r="L84" s="129"/>
      <c r="M84" s="129"/>
      <c r="N84" s="129"/>
      <c r="O84" s="126">
        <f t="shared" si="12"/>
        <v>0</v>
      </c>
    </row>
    <row r="85" spans="1:15" s="114" customFormat="1" ht="15.75" x14ac:dyDescent="0.25">
      <c r="A85" s="140" t="s">
        <v>109</v>
      </c>
      <c r="B85" s="141" t="s">
        <v>121</v>
      </c>
      <c r="C85" s="129"/>
      <c r="D85" s="129"/>
      <c r="E85" s="129"/>
      <c r="F85" s="129"/>
      <c r="G85" s="129"/>
      <c r="H85" s="129"/>
      <c r="I85" s="129"/>
      <c r="J85" s="129"/>
      <c r="K85" s="129"/>
      <c r="L85" s="129"/>
      <c r="M85" s="129"/>
      <c r="N85" s="129"/>
      <c r="O85" s="126">
        <f t="shared" si="12"/>
        <v>0</v>
      </c>
    </row>
    <row r="86" spans="1:15" s="114" customFormat="1" ht="15.75" x14ac:dyDescent="0.25">
      <c r="A86" s="140" t="s">
        <v>109</v>
      </c>
      <c r="B86" s="141" t="s">
        <v>122</v>
      </c>
      <c r="C86" s="142"/>
      <c r="D86" s="142"/>
      <c r="E86" s="142"/>
      <c r="F86" s="142"/>
      <c r="G86" s="142"/>
      <c r="H86" s="142"/>
      <c r="I86" s="142"/>
      <c r="J86" s="142"/>
      <c r="K86" s="142"/>
      <c r="L86" s="142"/>
      <c r="M86" s="142"/>
      <c r="N86" s="142"/>
      <c r="O86" s="126">
        <f t="shared" si="12"/>
        <v>0</v>
      </c>
    </row>
    <row r="87" spans="1:15" s="114" customFormat="1" ht="18.75" x14ac:dyDescent="0.25">
      <c r="A87" s="130" t="s">
        <v>123</v>
      </c>
      <c r="B87" s="124" t="s">
        <v>124</v>
      </c>
      <c r="C87" s="131">
        <f t="shared" ref="C87:H87" si="14">SUM(C73:C86)</f>
        <v>0</v>
      </c>
      <c r="D87" s="131">
        <f t="shared" si="14"/>
        <v>0</v>
      </c>
      <c r="E87" s="131">
        <f t="shared" si="14"/>
        <v>0</v>
      </c>
      <c r="F87" s="131">
        <f t="shared" si="14"/>
        <v>0</v>
      </c>
      <c r="G87" s="131">
        <f t="shared" si="14"/>
        <v>0</v>
      </c>
      <c r="H87" s="131">
        <f t="shared" si="14"/>
        <v>0</v>
      </c>
      <c r="I87" s="131">
        <f t="shared" ref="I87:N87" si="15">SUM(I73:I86)</f>
        <v>0</v>
      </c>
      <c r="J87" s="131">
        <f t="shared" si="15"/>
        <v>0</v>
      </c>
      <c r="K87" s="131">
        <f t="shared" si="15"/>
        <v>0</v>
      </c>
      <c r="L87" s="131">
        <f t="shared" si="15"/>
        <v>0</v>
      </c>
      <c r="M87" s="131">
        <f t="shared" si="15"/>
        <v>0</v>
      </c>
      <c r="N87" s="131">
        <f t="shared" si="15"/>
        <v>0</v>
      </c>
      <c r="O87" s="126">
        <f t="shared" si="12"/>
        <v>0</v>
      </c>
    </row>
    <row r="88" spans="1:15" s="114" customFormat="1" ht="18.75" x14ac:dyDescent="0.25">
      <c r="A88" s="130"/>
      <c r="B88" s="143"/>
      <c r="C88" s="144"/>
      <c r="D88" s="144"/>
      <c r="E88" s="144"/>
      <c r="F88" s="144"/>
      <c r="G88" s="144"/>
      <c r="H88" s="144"/>
      <c r="I88" s="159"/>
      <c r="J88" s="159"/>
      <c r="K88" s="159"/>
      <c r="L88" s="159"/>
      <c r="M88" s="159"/>
      <c r="N88" s="159"/>
      <c r="O88" s="135"/>
    </row>
    <row r="89" spans="1:15" s="114" customFormat="1" ht="18.75" x14ac:dyDescent="0.25">
      <c r="A89" s="160" t="s">
        <v>125</v>
      </c>
      <c r="B89" s="161" t="s">
        <v>126</v>
      </c>
      <c r="C89" s="162">
        <f t="shared" ref="C89:N89" si="16">C70-C87</f>
        <v>0</v>
      </c>
      <c r="D89" s="162">
        <f t="shared" si="16"/>
        <v>0</v>
      </c>
      <c r="E89" s="162">
        <f t="shared" si="16"/>
        <v>0</v>
      </c>
      <c r="F89" s="162">
        <f t="shared" si="16"/>
        <v>0</v>
      </c>
      <c r="G89" s="162">
        <f t="shared" si="16"/>
        <v>0</v>
      </c>
      <c r="H89" s="162">
        <f t="shared" si="16"/>
        <v>0</v>
      </c>
      <c r="I89" s="162">
        <f t="shared" si="16"/>
        <v>0</v>
      </c>
      <c r="J89" s="162">
        <f t="shared" si="16"/>
        <v>0</v>
      </c>
      <c r="K89" s="162">
        <f t="shared" si="16"/>
        <v>0</v>
      </c>
      <c r="L89" s="162">
        <f t="shared" si="16"/>
        <v>0</v>
      </c>
      <c r="M89" s="162">
        <f t="shared" si="16"/>
        <v>0</v>
      </c>
      <c r="N89" s="162">
        <f t="shared" si="16"/>
        <v>0</v>
      </c>
      <c r="O89" s="163">
        <f t="shared" si="12"/>
        <v>0</v>
      </c>
    </row>
    <row r="90" spans="1:15" hidden="1" x14ac:dyDescent="0.25">
      <c r="A90" s="165"/>
      <c r="B90" s="101"/>
      <c r="C90" s="101"/>
      <c r="D90" s="101"/>
      <c r="E90" s="101"/>
      <c r="F90" s="101"/>
      <c r="G90" s="101"/>
      <c r="H90" s="101"/>
    </row>
    <row r="91" spans="1:15" hidden="1" x14ac:dyDescent="0.25"/>
    <row r="92" spans="1:15" hidden="1" x14ac:dyDescent="0.25"/>
    <row r="93" spans="1:15" hidden="1" x14ac:dyDescent="0.25"/>
    <row r="94" spans="1:15" hidden="1" x14ac:dyDescent="0.25"/>
    <row r="95" spans="1:15" hidden="1" x14ac:dyDescent="0.25"/>
    <row r="96" spans="1:15"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sheetData>
  <sheetProtection password="CC81" sheet="1" objects="1" scenarios="1" selectLockedCells="1"/>
  <mergeCells count="6">
    <mergeCell ref="A4:B5"/>
    <mergeCell ref="O4:O5"/>
    <mergeCell ref="A34:B35"/>
    <mergeCell ref="O34:O35"/>
    <mergeCell ref="A64:B65"/>
    <mergeCell ref="O64:O65"/>
  </mergeCells>
  <printOptions horizontalCentered="1"/>
  <pageMargins left="0.31496062992125984" right="0.31496062992125984" top="1.5748031496062993" bottom="0.39370078740157483" header="0.31496062992125984" footer="0.31496062992125984"/>
  <pageSetup paperSize="9" scale="70" orientation="landscape" r:id="rId1"/>
  <headerFooter scaleWithDoc="0" alignWithMargins="0">
    <oddHeader>&amp;L     Seite &amp;P &amp;A&amp;R&amp;G</oddHeader>
    <oddFooter>&amp;L&amp;G&amp;C&amp;G&amp;R&amp;G</oddFooter>
  </headerFooter>
  <rowBreaks count="2" manualBreakCount="2">
    <brk id="30" max="16383" man="1"/>
    <brk id="60" max="14" man="1"/>
  </rowBreaks>
  <colBreaks count="1" manualBreakCount="1">
    <brk id="16" max="105" man="1"/>
  </colBreaks>
  <legacyDrawing r:id="rId2"/>
  <legacyDrawingHF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tint="0.59999389629810485"/>
  </sheetPr>
  <dimension ref="A1:IU107"/>
  <sheetViews>
    <sheetView view="pageLayout" topLeftCell="A16" zoomScaleNormal="100" zoomScaleSheetLayoutView="100" workbookViewId="0">
      <selection activeCell="C1" sqref="C1"/>
    </sheetView>
  </sheetViews>
  <sheetFormatPr baseColWidth="10" defaultColWidth="0" defaultRowHeight="15" zeroHeight="1" x14ac:dyDescent="0.25"/>
  <cols>
    <col min="1" max="1" width="4.42578125" style="47" customWidth="1"/>
    <col min="2" max="2" width="34.42578125" style="166" customWidth="1"/>
    <col min="3" max="14" width="11.5703125" style="166" customWidth="1"/>
    <col min="15" max="15" width="10.85546875" style="166" customWidth="1"/>
    <col min="16" max="16" width="0.140625" style="166" customWidth="1"/>
    <col min="17" max="255" width="11.5703125" style="166" hidden="1" customWidth="1"/>
    <col min="256" max="16384" width="7.42578125" style="166" hidden="1"/>
  </cols>
  <sheetData>
    <row r="1" spans="1:15" s="172" customFormat="1" ht="23.25" x14ac:dyDescent="0.25">
      <c r="A1" s="167" t="s">
        <v>131</v>
      </c>
      <c r="B1" s="168"/>
      <c r="C1" s="169"/>
      <c r="D1" s="170" t="s">
        <v>55</v>
      </c>
      <c r="E1" s="171">
        <f>'Private Lebenshaltungskosten'!B4</f>
        <v>0</v>
      </c>
      <c r="F1" s="171">
        <f>'Private Lebenshaltungskosten'!C4</f>
        <v>0</v>
      </c>
      <c r="G1" s="170"/>
      <c r="H1" s="170"/>
      <c r="O1" s="20"/>
    </row>
    <row r="2" spans="1:15" x14ac:dyDescent="0.25">
      <c r="A2" s="270" t="s">
        <v>87</v>
      </c>
      <c r="B2" s="271"/>
      <c r="C2" s="173" t="s">
        <v>88</v>
      </c>
      <c r="D2" s="174" t="s">
        <v>89</v>
      </c>
      <c r="E2" s="174" t="s">
        <v>90</v>
      </c>
      <c r="F2" s="174" t="s">
        <v>91</v>
      </c>
      <c r="G2" s="174" t="s">
        <v>92</v>
      </c>
      <c r="H2" s="174" t="s">
        <v>93</v>
      </c>
      <c r="I2" s="173" t="s">
        <v>94</v>
      </c>
      <c r="J2" s="174" t="s">
        <v>95</v>
      </c>
      <c r="K2" s="173" t="s">
        <v>96</v>
      </c>
      <c r="L2" s="174" t="s">
        <v>97</v>
      </c>
      <c r="M2" s="173" t="s">
        <v>98</v>
      </c>
      <c r="N2" s="174" t="s">
        <v>99</v>
      </c>
      <c r="O2" s="269" t="s">
        <v>100</v>
      </c>
    </row>
    <row r="3" spans="1:15" ht="15.75" x14ac:dyDescent="0.25">
      <c r="A3" s="272"/>
      <c r="B3" s="273"/>
      <c r="C3" s="175">
        <f>'Umsatz-und Ertragsvorschau'!C5</f>
        <v>43101</v>
      </c>
      <c r="D3" s="175">
        <f>'Umsatz-und Ertragsvorschau'!D5</f>
        <v>43132</v>
      </c>
      <c r="E3" s="175">
        <f>'Umsatz-und Ertragsvorschau'!E5</f>
        <v>43160</v>
      </c>
      <c r="F3" s="175">
        <f>'Umsatz-und Ertragsvorschau'!F5</f>
        <v>43191</v>
      </c>
      <c r="G3" s="175">
        <f>'Umsatz-und Ertragsvorschau'!G5</f>
        <v>43221</v>
      </c>
      <c r="H3" s="175">
        <f>'Umsatz-und Ertragsvorschau'!H5</f>
        <v>43252</v>
      </c>
      <c r="I3" s="175">
        <f>'Umsatz-und Ertragsvorschau'!I5</f>
        <v>43282</v>
      </c>
      <c r="J3" s="175">
        <f>'Umsatz-und Ertragsvorschau'!J5</f>
        <v>43313</v>
      </c>
      <c r="K3" s="175">
        <f>'Umsatz-und Ertragsvorschau'!K5</f>
        <v>43344</v>
      </c>
      <c r="L3" s="175">
        <f>'Umsatz-und Ertragsvorschau'!L5</f>
        <v>43374</v>
      </c>
      <c r="M3" s="175">
        <f>'Umsatz-und Ertragsvorschau'!M5</f>
        <v>43405</v>
      </c>
      <c r="N3" s="175">
        <f>'Umsatz-und Ertragsvorschau'!N5</f>
        <v>43435</v>
      </c>
      <c r="O3" s="269"/>
    </row>
    <row r="4" spans="1:15" ht="15.75" x14ac:dyDescent="0.25">
      <c r="A4" s="176"/>
      <c r="B4" s="177"/>
      <c r="C4" s="177"/>
      <c r="D4" s="177"/>
      <c r="E4" s="177"/>
      <c r="F4" s="177"/>
      <c r="G4" s="177"/>
      <c r="H4" s="177"/>
      <c r="I4" s="177"/>
      <c r="J4" s="177"/>
      <c r="K4" s="177"/>
      <c r="L4" s="177"/>
      <c r="M4" s="177"/>
      <c r="N4" s="177"/>
      <c r="O4" s="122"/>
    </row>
    <row r="5" spans="1:15" ht="15.75" x14ac:dyDescent="0.25">
      <c r="A5" s="178" t="s">
        <v>105</v>
      </c>
      <c r="B5" s="179" t="s">
        <v>132</v>
      </c>
      <c r="C5" s="180"/>
      <c r="D5" s="181">
        <f>C34</f>
        <v>0</v>
      </c>
      <c r="E5" s="181">
        <f>D34</f>
        <v>0</v>
      </c>
      <c r="F5" s="181">
        <f>E34</f>
        <v>0</v>
      </c>
      <c r="G5" s="181">
        <f>F34</f>
        <v>0</v>
      </c>
      <c r="H5" s="181">
        <f>G34</f>
        <v>0</v>
      </c>
      <c r="I5" s="181">
        <f t="shared" ref="I5:N5" si="0">H34</f>
        <v>0</v>
      </c>
      <c r="J5" s="181">
        <f t="shared" si="0"/>
        <v>0</v>
      </c>
      <c r="K5" s="181">
        <f t="shared" si="0"/>
        <v>0</v>
      </c>
      <c r="L5" s="181">
        <f t="shared" si="0"/>
        <v>0</v>
      </c>
      <c r="M5" s="181">
        <f t="shared" si="0"/>
        <v>0</v>
      </c>
      <c r="N5" s="181">
        <f t="shared" si="0"/>
        <v>0</v>
      </c>
      <c r="O5" s="138"/>
    </row>
    <row r="6" spans="1:15" ht="15.75" x14ac:dyDescent="0.25">
      <c r="A6" s="176"/>
      <c r="B6" s="182" t="s">
        <v>133</v>
      </c>
      <c r="C6" s="183"/>
      <c r="D6" s="183"/>
      <c r="E6" s="183"/>
      <c r="F6" s="183"/>
      <c r="G6" s="183"/>
      <c r="H6" s="183"/>
      <c r="I6" s="183"/>
      <c r="J6" s="183"/>
      <c r="K6" s="183"/>
      <c r="L6" s="183"/>
      <c r="M6" s="183"/>
      <c r="N6" s="183"/>
      <c r="O6" s="138"/>
    </row>
    <row r="7" spans="1:15" ht="15.75" x14ac:dyDescent="0.25">
      <c r="A7" s="184"/>
      <c r="B7" s="185" t="s">
        <v>134</v>
      </c>
      <c r="C7" s="186"/>
      <c r="D7" s="186"/>
      <c r="E7" s="186"/>
      <c r="F7" s="186"/>
      <c r="G7" s="186"/>
      <c r="H7" s="186"/>
      <c r="I7" s="186"/>
      <c r="J7" s="186"/>
      <c r="K7" s="186"/>
      <c r="L7" s="186"/>
      <c r="M7" s="186"/>
      <c r="N7" s="186"/>
      <c r="O7" s="126">
        <f>SUM(C7:N7)</f>
        <v>0</v>
      </c>
    </row>
    <row r="8" spans="1:15" ht="15.75" x14ac:dyDescent="0.25">
      <c r="A8" s="184" t="s">
        <v>135</v>
      </c>
      <c r="B8" s="185" t="s">
        <v>83</v>
      </c>
      <c r="C8" s="186"/>
      <c r="D8" s="186"/>
      <c r="E8" s="186"/>
      <c r="F8" s="186"/>
      <c r="G8" s="186"/>
      <c r="H8" s="186"/>
      <c r="I8" s="186"/>
      <c r="J8" s="186"/>
      <c r="K8" s="186"/>
      <c r="L8" s="186"/>
      <c r="M8" s="186"/>
      <c r="N8" s="186"/>
      <c r="O8" s="126">
        <f t="shared" ref="O8:O32" si="1">SUM(C8:N8)</f>
        <v>0</v>
      </c>
    </row>
    <row r="9" spans="1:15" ht="15.75" x14ac:dyDescent="0.25">
      <c r="A9" s="184" t="s">
        <v>135</v>
      </c>
      <c r="B9" s="185" t="s">
        <v>136</v>
      </c>
      <c r="C9" s="186"/>
      <c r="D9" s="186"/>
      <c r="E9" s="186"/>
      <c r="F9" s="186"/>
      <c r="G9" s="186"/>
      <c r="H9" s="186"/>
      <c r="I9" s="186"/>
      <c r="J9" s="186"/>
      <c r="K9" s="186"/>
      <c r="L9" s="186"/>
      <c r="M9" s="186"/>
      <c r="N9" s="186"/>
      <c r="O9" s="126">
        <f t="shared" si="1"/>
        <v>0</v>
      </c>
    </row>
    <row r="10" spans="1:15" ht="15.75" x14ac:dyDescent="0.25">
      <c r="A10" s="187" t="s">
        <v>123</v>
      </c>
      <c r="B10" s="188" t="s">
        <v>137</v>
      </c>
      <c r="C10" s="181">
        <f t="shared" ref="C10:N10" si="2">SUM(C7:C9)</f>
        <v>0</v>
      </c>
      <c r="D10" s="181">
        <f t="shared" si="2"/>
        <v>0</v>
      </c>
      <c r="E10" s="181">
        <f t="shared" si="2"/>
        <v>0</v>
      </c>
      <c r="F10" s="181">
        <f t="shared" si="2"/>
        <v>0</v>
      </c>
      <c r="G10" s="181">
        <f t="shared" si="2"/>
        <v>0</v>
      </c>
      <c r="H10" s="181">
        <f t="shared" si="2"/>
        <v>0</v>
      </c>
      <c r="I10" s="181">
        <f t="shared" si="2"/>
        <v>0</v>
      </c>
      <c r="J10" s="181">
        <f t="shared" si="2"/>
        <v>0</v>
      </c>
      <c r="K10" s="181">
        <f t="shared" si="2"/>
        <v>0</v>
      </c>
      <c r="L10" s="181">
        <f t="shared" si="2"/>
        <v>0</v>
      </c>
      <c r="M10" s="181">
        <f t="shared" si="2"/>
        <v>0</v>
      </c>
      <c r="N10" s="181">
        <f t="shared" si="2"/>
        <v>0</v>
      </c>
      <c r="O10" s="126">
        <f t="shared" si="1"/>
        <v>0</v>
      </c>
    </row>
    <row r="11" spans="1:15" ht="15.75" x14ac:dyDescent="0.25">
      <c r="A11" s="187" t="s">
        <v>125</v>
      </c>
      <c r="B11" s="188" t="s">
        <v>138</v>
      </c>
      <c r="C11" s="181">
        <f t="shared" ref="C11:N11" si="3">SUM(C5 + C10)</f>
        <v>0</v>
      </c>
      <c r="D11" s="181">
        <f t="shared" si="3"/>
        <v>0</v>
      </c>
      <c r="E11" s="181">
        <f t="shared" si="3"/>
        <v>0</v>
      </c>
      <c r="F11" s="181">
        <f t="shared" si="3"/>
        <v>0</v>
      </c>
      <c r="G11" s="181">
        <f t="shared" si="3"/>
        <v>0</v>
      </c>
      <c r="H11" s="181">
        <f t="shared" si="3"/>
        <v>0</v>
      </c>
      <c r="I11" s="181">
        <f t="shared" si="3"/>
        <v>0</v>
      </c>
      <c r="J11" s="181">
        <f t="shared" si="3"/>
        <v>0</v>
      </c>
      <c r="K11" s="181">
        <f t="shared" si="3"/>
        <v>0</v>
      </c>
      <c r="L11" s="181">
        <f t="shared" si="3"/>
        <v>0</v>
      </c>
      <c r="M11" s="181">
        <f t="shared" si="3"/>
        <v>0</v>
      </c>
      <c r="N11" s="181">
        <f t="shared" si="3"/>
        <v>0</v>
      </c>
      <c r="O11" s="138"/>
    </row>
    <row r="12" spans="1:15" ht="15.75" x14ac:dyDescent="0.25">
      <c r="A12" s="176"/>
      <c r="B12" s="182" t="s">
        <v>139</v>
      </c>
      <c r="C12" s="183"/>
      <c r="D12" s="183"/>
      <c r="E12" s="183"/>
      <c r="F12" s="183"/>
      <c r="G12" s="183"/>
      <c r="H12" s="183"/>
      <c r="I12" s="183"/>
      <c r="J12" s="183"/>
      <c r="K12" s="183"/>
      <c r="L12" s="183"/>
      <c r="M12" s="183"/>
      <c r="N12" s="183"/>
      <c r="O12" s="138"/>
    </row>
    <row r="13" spans="1:15" ht="15.75" x14ac:dyDescent="0.25">
      <c r="A13" s="184"/>
      <c r="B13" s="185" t="s">
        <v>57</v>
      </c>
      <c r="C13" s="186"/>
      <c r="D13" s="186"/>
      <c r="E13" s="186"/>
      <c r="F13" s="186"/>
      <c r="G13" s="186"/>
      <c r="H13" s="186"/>
      <c r="I13" s="186"/>
      <c r="J13" s="186"/>
      <c r="K13" s="186"/>
      <c r="L13" s="186"/>
      <c r="M13" s="186"/>
      <c r="N13" s="186"/>
      <c r="O13" s="126">
        <f t="shared" si="1"/>
        <v>0</v>
      </c>
    </row>
    <row r="14" spans="1:15" ht="15.75" x14ac:dyDescent="0.25">
      <c r="A14" s="184" t="s">
        <v>135</v>
      </c>
      <c r="B14" s="185" t="s">
        <v>140</v>
      </c>
      <c r="C14" s="186"/>
      <c r="D14" s="186"/>
      <c r="E14" s="186"/>
      <c r="F14" s="186"/>
      <c r="G14" s="186"/>
      <c r="H14" s="186"/>
      <c r="I14" s="186"/>
      <c r="J14" s="186"/>
      <c r="K14" s="186"/>
      <c r="L14" s="186"/>
      <c r="M14" s="186"/>
      <c r="N14" s="186"/>
      <c r="O14" s="126">
        <f t="shared" si="1"/>
        <v>0</v>
      </c>
    </row>
    <row r="15" spans="1:15" ht="15.75" x14ac:dyDescent="0.25">
      <c r="A15" s="184" t="s">
        <v>135</v>
      </c>
      <c r="B15" s="185" t="s">
        <v>104</v>
      </c>
      <c r="C15" s="186"/>
      <c r="D15" s="186"/>
      <c r="E15" s="186"/>
      <c r="F15" s="186"/>
      <c r="G15" s="186"/>
      <c r="H15" s="186"/>
      <c r="I15" s="186"/>
      <c r="J15" s="186"/>
      <c r="K15" s="186"/>
      <c r="L15" s="186"/>
      <c r="M15" s="186"/>
      <c r="N15" s="186"/>
      <c r="O15" s="126">
        <f t="shared" si="1"/>
        <v>0</v>
      </c>
    </row>
    <row r="16" spans="1:15" ht="15.75" x14ac:dyDescent="0.25">
      <c r="A16" s="184" t="s">
        <v>135</v>
      </c>
      <c r="B16" s="185" t="s">
        <v>108</v>
      </c>
      <c r="C16" s="186"/>
      <c r="D16" s="186"/>
      <c r="E16" s="186"/>
      <c r="F16" s="186"/>
      <c r="G16" s="186"/>
      <c r="H16" s="186"/>
      <c r="I16" s="186"/>
      <c r="J16" s="186"/>
      <c r="K16" s="186"/>
      <c r="L16" s="186"/>
      <c r="M16" s="186"/>
      <c r="N16" s="186"/>
      <c r="O16" s="126">
        <f t="shared" si="1"/>
        <v>0</v>
      </c>
    </row>
    <row r="17" spans="1:15" ht="15.75" x14ac:dyDescent="0.25">
      <c r="A17" s="184" t="s">
        <v>135</v>
      </c>
      <c r="B17" s="185" t="s">
        <v>110</v>
      </c>
      <c r="C17" s="186"/>
      <c r="D17" s="186"/>
      <c r="E17" s="186"/>
      <c r="F17" s="186"/>
      <c r="G17" s="186"/>
      <c r="H17" s="186"/>
      <c r="I17" s="186"/>
      <c r="J17" s="186"/>
      <c r="K17" s="186"/>
      <c r="L17" s="186"/>
      <c r="M17" s="186"/>
      <c r="N17" s="186"/>
      <c r="O17" s="126">
        <f t="shared" si="1"/>
        <v>0</v>
      </c>
    </row>
    <row r="18" spans="1:15" ht="15.75" x14ac:dyDescent="0.25">
      <c r="A18" s="184" t="s">
        <v>135</v>
      </c>
      <c r="B18" s="185" t="s">
        <v>141</v>
      </c>
      <c r="C18" s="186"/>
      <c r="D18" s="186"/>
      <c r="E18" s="186"/>
      <c r="F18" s="186"/>
      <c r="G18" s="186"/>
      <c r="H18" s="186"/>
      <c r="I18" s="186"/>
      <c r="J18" s="186"/>
      <c r="K18" s="186"/>
      <c r="L18" s="186"/>
      <c r="M18" s="186"/>
      <c r="N18" s="186"/>
      <c r="O18" s="126">
        <f t="shared" si="1"/>
        <v>0</v>
      </c>
    </row>
    <row r="19" spans="1:15" ht="15.75" x14ac:dyDescent="0.25">
      <c r="A19" s="184" t="s">
        <v>135</v>
      </c>
      <c r="B19" s="185" t="s">
        <v>142</v>
      </c>
      <c r="C19" s="186"/>
      <c r="D19" s="186"/>
      <c r="E19" s="186"/>
      <c r="F19" s="186"/>
      <c r="G19" s="186"/>
      <c r="H19" s="186"/>
      <c r="I19" s="186"/>
      <c r="J19" s="186"/>
      <c r="K19" s="186"/>
      <c r="L19" s="186"/>
      <c r="M19" s="186"/>
      <c r="N19" s="186"/>
      <c r="O19" s="126">
        <f t="shared" si="1"/>
        <v>0</v>
      </c>
    </row>
    <row r="20" spans="1:15" ht="15.75" x14ac:dyDescent="0.25">
      <c r="A20" s="184" t="s">
        <v>135</v>
      </c>
      <c r="B20" s="185" t="s">
        <v>143</v>
      </c>
      <c r="C20" s="186"/>
      <c r="D20" s="186"/>
      <c r="E20" s="186"/>
      <c r="F20" s="186"/>
      <c r="G20" s="186"/>
      <c r="H20" s="186"/>
      <c r="I20" s="186"/>
      <c r="J20" s="186"/>
      <c r="K20" s="186"/>
      <c r="L20" s="186"/>
      <c r="M20" s="186"/>
      <c r="N20" s="186"/>
      <c r="O20" s="126">
        <f t="shared" si="1"/>
        <v>0</v>
      </c>
    </row>
    <row r="21" spans="1:15" ht="15.75" x14ac:dyDescent="0.25">
      <c r="A21" s="184" t="s">
        <v>135</v>
      </c>
      <c r="B21" s="185" t="s">
        <v>114</v>
      </c>
      <c r="C21" s="186"/>
      <c r="D21" s="186"/>
      <c r="E21" s="186"/>
      <c r="F21" s="186"/>
      <c r="G21" s="186"/>
      <c r="H21" s="186"/>
      <c r="I21" s="186"/>
      <c r="J21" s="186"/>
      <c r="K21" s="186"/>
      <c r="L21" s="186"/>
      <c r="M21" s="186"/>
      <c r="N21" s="186"/>
      <c r="O21" s="126">
        <f t="shared" si="1"/>
        <v>0</v>
      </c>
    </row>
    <row r="22" spans="1:15" ht="15.75" x14ac:dyDescent="0.25">
      <c r="A22" s="184" t="s">
        <v>135</v>
      </c>
      <c r="B22" s="185" t="s">
        <v>144</v>
      </c>
      <c r="C22" s="186"/>
      <c r="D22" s="186"/>
      <c r="E22" s="186"/>
      <c r="F22" s="186"/>
      <c r="G22" s="186"/>
      <c r="H22" s="186"/>
      <c r="I22" s="186"/>
      <c r="J22" s="186"/>
      <c r="K22" s="186"/>
      <c r="L22" s="186"/>
      <c r="M22" s="186"/>
      <c r="N22" s="186"/>
      <c r="O22" s="126">
        <f t="shared" si="1"/>
        <v>0</v>
      </c>
    </row>
    <row r="23" spans="1:15" ht="15.75" x14ac:dyDescent="0.25">
      <c r="A23" s="184" t="s">
        <v>135</v>
      </c>
      <c r="B23" s="185" t="s">
        <v>145</v>
      </c>
      <c r="C23" s="186"/>
      <c r="D23" s="186"/>
      <c r="E23" s="186"/>
      <c r="F23" s="186"/>
      <c r="G23" s="186"/>
      <c r="H23" s="186"/>
      <c r="I23" s="186"/>
      <c r="J23" s="186"/>
      <c r="K23" s="186"/>
      <c r="L23" s="186"/>
      <c r="M23" s="186"/>
      <c r="N23" s="186"/>
      <c r="O23" s="126">
        <f t="shared" si="1"/>
        <v>0</v>
      </c>
    </row>
    <row r="24" spans="1:15" ht="15.75" x14ac:dyDescent="0.25">
      <c r="A24" s="184" t="s">
        <v>135</v>
      </c>
      <c r="B24" s="185" t="s">
        <v>146</v>
      </c>
      <c r="C24" s="186"/>
      <c r="D24" s="186"/>
      <c r="E24" s="186"/>
      <c r="F24" s="186"/>
      <c r="G24" s="186"/>
      <c r="H24" s="186"/>
      <c r="I24" s="186"/>
      <c r="J24" s="186"/>
      <c r="K24" s="186"/>
      <c r="L24" s="186"/>
      <c r="M24" s="186"/>
      <c r="N24" s="186"/>
      <c r="O24" s="126">
        <f t="shared" si="1"/>
        <v>0</v>
      </c>
    </row>
    <row r="25" spans="1:15" ht="15.75" x14ac:dyDescent="0.25">
      <c r="A25" s="184" t="s">
        <v>135</v>
      </c>
      <c r="B25" s="185" t="s">
        <v>128</v>
      </c>
      <c r="C25" s="186"/>
      <c r="D25" s="186"/>
      <c r="E25" s="186"/>
      <c r="F25" s="186"/>
      <c r="G25" s="186"/>
      <c r="H25" s="186"/>
      <c r="I25" s="186"/>
      <c r="J25" s="186"/>
      <c r="K25" s="186"/>
      <c r="L25" s="186"/>
      <c r="M25" s="186"/>
      <c r="N25" s="186"/>
      <c r="O25" s="126">
        <f t="shared" si="1"/>
        <v>0</v>
      </c>
    </row>
    <row r="26" spans="1:15" ht="15.75" x14ac:dyDescent="0.25">
      <c r="A26" s="184" t="s">
        <v>135</v>
      </c>
      <c r="B26" s="185" t="s">
        <v>147</v>
      </c>
      <c r="C26" s="186"/>
      <c r="D26" s="186"/>
      <c r="E26" s="186"/>
      <c r="F26" s="186"/>
      <c r="G26" s="186"/>
      <c r="H26" s="186"/>
      <c r="I26" s="186"/>
      <c r="J26" s="186"/>
      <c r="K26" s="186"/>
      <c r="L26" s="186"/>
      <c r="M26" s="186"/>
      <c r="N26" s="186"/>
      <c r="O26" s="126">
        <f t="shared" si="1"/>
        <v>0</v>
      </c>
    </row>
    <row r="27" spans="1:15" ht="15.75" x14ac:dyDescent="0.25">
      <c r="A27" s="184" t="s">
        <v>135</v>
      </c>
      <c r="B27" s="185" t="s">
        <v>49</v>
      </c>
      <c r="C27" s="186"/>
      <c r="D27" s="186"/>
      <c r="E27" s="186"/>
      <c r="F27" s="186"/>
      <c r="G27" s="186"/>
      <c r="H27" s="186"/>
      <c r="I27" s="186"/>
      <c r="J27" s="186"/>
      <c r="K27" s="186"/>
      <c r="L27" s="186"/>
      <c r="M27" s="186"/>
      <c r="N27" s="186"/>
      <c r="O27" s="126">
        <f t="shared" si="1"/>
        <v>0</v>
      </c>
    </row>
    <row r="28" spans="1:15" ht="15.75" x14ac:dyDescent="0.25">
      <c r="A28" s="184" t="s">
        <v>135</v>
      </c>
      <c r="B28" s="185" t="s">
        <v>76</v>
      </c>
      <c r="C28" s="186"/>
      <c r="D28" s="186"/>
      <c r="E28" s="186"/>
      <c r="F28" s="186"/>
      <c r="G28" s="186"/>
      <c r="H28" s="186"/>
      <c r="I28" s="186"/>
      <c r="J28" s="186"/>
      <c r="K28" s="186"/>
      <c r="L28" s="186"/>
      <c r="M28" s="186"/>
      <c r="N28" s="186"/>
      <c r="O28" s="126">
        <f t="shared" si="1"/>
        <v>0</v>
      </c>
    </row>
    <row r="29" spans="1:15" ht="15.75" x14ac:dyDescent="0.25">
      <c r="A29" s="184" t="s">
        <v>135</v>
      </c>
      <c r="B29" s="185" t="s">
        <v>148</v>
      </c>
      <c r="C29" s="186"/>
      <c r="D29" s="186"/>
      <c r="E29" s="186"/>
      <c r="F29" s="186"/>
      <c r="G29" s="186"/>
      <c r="H29" s="186"/>
      <c r="I29" s="186"/>
      <c r="J29" s="186"/>
      <c r="K29" s="186"/>
      <c r="L29" s="186"/>
      <c r="M29" s="186"/>
      <c r="N29" s="186"/>
      <c r="O29" s="126">
        <f t="shared" si="1"/>
        <v>0</v>
      </c>
    </row>
    <row r="30" spans="1:15" ht="15.75" x14ac:dyDescent="0.25">
      <c r="A30" s="184" t="s">
        <v>135</v>
      </c>
      <c r="B30" s="185" t="s">
        <v>149</v>
      </c>
      <c r="C30" s="186"/>
      <c r="D30" s="186"/>
      <c r="E30" s="186"/>
      <c r="F30" s="186"/>
      <c r="G30" s="186"/>
      <c r="H30" s="186"/>
      <c r="I30" s="186"/>
      <c r="J30" s="186"/>
      <c r="K30" s="186"/>
      <c r="L30" s="186"/>
      <c r="M30" s="186"/>
      <c r="N30" s="186"/>
      <c r="O30" s="126">
        <f t="shared" si="1"/>
        <v>0</v>
      </c>
    </row>
    <row r="31" spans="1:15" ht="15.75" x14ac:dyDescent="0.25">
      <c r="A31" s="187" t="s">
        <v>150</v>
      </c>
      <c r="B31" s="188" t="s">
        <v>151</v>
      </c>
      <c r="C31" s="181">
        <f t="shared" ref="C31:N31" si="4">SUM(C13:C30)</f>
        <v>0</v>
      </c>
      <c r="D31" s="181">
        <f t="shared" si="4"/>
        <v>0</v>
      </c>
      <c r="E31" s="181">
        <f t="shared" si="4"/>
        <v>0</v>
      </c>
      <c r="F31" s="181">
        <f t="shared" si="4"/>
        <v>0</v>
      </c>
      <c r="G31" s="181">
        <f t="shared" si="4"/>
        <v>0</v>
      </c>
      <c r="H31" s="181">
        <f t="shared" si="4"/>
        <v>0</v>
      </c>
      <c r="I31" s="181">
        <f t="shared" si="4"/>
        <v>0</v>
      </c>
      <c r="J31" s="181">
        <f t="shared" si="4"/>
        <v>0</v>
      </c>
      <c r="K31" s="181">
        <f t="shared" si="4"/>
        <v>0</v>
      </c>
      <c r="L31" s="181">
        <f t="shared" si="4"/>
        <v>0</v>
      </c>
      <c r="M31" s="181">
        <f t="shared" si="4"/>
        <v>0</v>
      </c>
      <c r="N31" s="181">
        <f t="shared" si="4"/>
        <v>0</v>
      </c>
      <c r="O31" s="126">
        <f t="shared" si="1"/>
        <v>0</v>
      </c>
    </row>
    <row r="32" spans="1:15" ht="15.75" x14ac:dyDescent="0.25">
      <c r="A32" s="178"/>
      <c r="B32" s="189" t="s">
        <v>152</v>
      </c>
      <c r="C32" s="181">
        <f t="shared" ref="C32:N32" si="5">C10-C31</f>
        <v>0</v>
      </c>
      <c r="D32" s="181">
        <f t="shared" si="5"/>
        <v>0</v>
      </c>
      <c r="E32" s="181">
        <f t="shared" si="5"/>
        <v>0</v>
      </c>
      <c r="F32" s="181">
        <f t="shared" si="5"/>
        <v>0</v>
      </c>
      <c r="G32" s="181">
        <f t="shared" si="5"/>
        <v>0</v>
      </c>
      <c r="H32" s="181">
        <f t="shared" si="5"/>
        <v>0</v>
      </c>
      <c r="I32" s="181">
        <f t="shared" si="5"/>
        <v>0</v>
      </c>
      <c r="J32" s="181">
        <f t="shared" si="5"/>
        <v>0</v>
      </c>
      <c r="K32" s="181">
        <f t="shared" si="5"/>
        <v>0</v>
      </c>
      <c r="L32" s="181">
        <f t="shared" si="5"/>
        <v>0</v>
      </c>
      <c r="M32" s="181">
        <f t="shared" si="5"/>
        <v>0</v>
      </c>
      <c r="N32" s="181">
        <f t="shared" si="5"/>
        <v>0</v>
      </c>
      <c r="O32" s="126">
        <f t="shared" si="1"/>
        <v>0</v>
      </c>
    </row>
    <row r="33" spans="1:15" ht="15.75" x14ac:dyDescent="0.25">
      <c r="A33" s="178"/>
      <c r="B33" s="190"/>
      <c r="C33" s="191"/>
      <c r="D33" s="191"/>
      <c r="E33" s="191"/>
      <c r="F33" s="191"/>
      <c r="G33" s="191"/>
      <c r="H33" s="191"/>
      <c r="I33" s="191"/>
      <c r="J33" s="191"/>
      <c r="K33" s="191"/>
      <c r="L33" s="191"/>
      <c r="M33" s="191"/>
      <c r="N33" s="191"/>
      <c r="O33" s="138"/>
    </row>
    <row r="34" spans="1:15" ht="15.75" x14ac:dyDescent="0.25">
      <c r="A34" s="178"/>
      <c r="B34" s="179" t="s">
        <v>153</v>
      </c>
      <c r="C34" s="181">
        <f t="shared" ref="C34:N34" si="6">C11-C31</f>
        <v>0</v>
      </c>
      <c r="D34" s="181">
        <f t="shared" si="6"/>
        <v>0</v>
      </c>
      <c r="E34" s="181">
        <f t="shared" si="6"/>
        <v>0</v>
      </c>
      <c r="F34" s="181">
        <f t="shared" si="6"/>
        <v>0</v>
      </c>
      <c r="G34" s="181">
        <f t="shared" si="6"/>
        <v>0</v>
      </c>
      <c r="H34" s="181">
        <f t="shared" si="6"/>
        <v>0</v>
      </c>
      <c r="I34" s="181">
        <f t="shared" si="6"/>
        <v>0</v>
      </c>
      <c r="J34" s="181">
        <f t="shared" si="6"/>
        <v>0</v>
      </c>
      <c r="K34" s="181">
        <f t="shared" si="6"/>
        <v>0</v>
      </c>
      <c r="L34" s="181">
        <f t="shared" si="6"/>
        <v>0</v>
      </c>
      <c r="M34" s="181">
        <f t="shared" si="6"/>
        <v>0</v>
      </c>
      <c r="N34" s="181">
        <f t="shared" si="6"/>
        <v>0</v>
      </c>
      <c r="O34" s="192"/>
    </row>
    <row r="35" spans="1:15" x14ac:dyDescent="0.25">
      <c r="A35" s="193"/>
      <c r="B35" s="97"/>
      <c r="C35" s="101"/>
      <c r="D35" s="101"/>
      <c r="E35" s="101"/>
      <c r="F35" s="101"/>
      <c r="G35" s="101"/>
      <c r="H35" s="101"/>
      <c r="I35" s="101"/>
      <c r="J35" s="101"/>
      <c r="K35" s="101"/>
      <c r="L35" s="101"/>
      <c r="M35" s="101"/>
      <c r="N35" s="101"/>
      <c r="O35" s="101"/>
    </row>
    <row r="36" spans="1:15" x14ac:dyDescent="0.25">
      <c r="A36" s="194"/>
      <c r="B36" s="101"/>
      <c r="C36" s="101"/>
      <c r="D36" s="101"/>
      <c r="E36" s="101"/>
      <c r="F36" s="101"/>
      <c r="G36" s="101"/>
      <c r="H36" s="101"/>
      <c r="I36" s="101"/>
      <c r="J36" s="101"/>
      <c r="K36" s="101"/>
      <c r="L36" s="101"/>
      <c r="M36" s="101"/>
      <c r="N36" s="101"/>
      <c r="O36" s="101"/>
    </row>
    <row r="37" spans="1:15" ht="23.25" x14ac:dyDescent="0.25">
      <c r="A37" s="195" t="s">
        <v>131</v>
      </c>
      <c r="B37" s="196"/>
      <c r="C37" s="197"/>
      <c r="D37" s="198" t="str">
        <f>D1</f>
        <v>Name:</v>
      </c>
      <c r="E37" s="171">
        <f>'Private Lebenshaltungskosten'!B4</f>
        <v>0</v>
      </c>
      <c r="F37" s="171">
        <f>'Private Lebenshaltungskosten'!C4</f>
        <v>0</v>
      </c>
      <c r="G37" s="198"/>
      <c r="H37" s="198"/>
      <c r="I37" s="97"/>
      <c r="J37" s="97"/>
      <c r="K37" s="97"/>
      <c r="L37" s="97"/>
      <c r="M37" s="97"/>
      <c r="N37" s="97"/>
      <c r="O37" s="98"/>
    </row>
    <row r="38" spans="1:15" x14ac:dyDescent="0.25">
      <c r="A38" s="270" t="s">
        <v>127</v>
      </c>
      <c r="B38" s="271"/>
      <c r="C38" s="173" t="s">
        <v>88</v>
      </c>
      <c r="D38" s="174" t="s">
        <v>89</v>
      </c>
      <c r="E38" s="174" t="s">
        <v>90</v>
      </c>
      <c r="F38" s="174" t="s">
        <v>91</v>
      </c>
      <c r="G38" s="174" t="s">
        <v>92</v>
      </c>
      <c r="H38" s="174" t="s">
        <v>93</v>
      </c>
      <c r="I38" s="173" t="s">
        <v>94</v>
      </c>
      <c r="J38" s="174" t="s">
        <v>95</v>
      </c>
      <c r="K38" s="173" t="s">
        <v>96</v>
      </c>
      <c r="L38" s="174" t="s">
        <v>97</v>
      </c>
      <c r="M38" s="173" t="s">
        <v>98</v>
      </c>
      <c r="N38" s="174" t="s">
        <v>99</v>
      </c>
      <c r="O38" s="269" t="s">
        <v>100</v>
      </c>
    </row>
    <row r="39" spans="1:15" ht="15.75" x14ac:dyDescent="0.25">
      <c r="A39" s="272"/>
      <c r="B39" s="273"/>
      <c r="C39" s="117">
        <f>'Umsatz-und Ertragsvorschau'!C35</f>
        <v>43466</v>
      </c>
      <c r="D39" s="117">
        <f>'Umsatz-und Ertragsvorschau'!D35</f>
        <v>43497</v>
      </c>
      <c r="E39" s="117">
        <f>'Umsatz-und Ertragsvorschau'!E35</f>
        <v>43525</v>
      </c>
      <c r="F39" s="117">
        <f>'Umsatz-und Ertragsvorschau'!F35</f>
        <v>43556</v>
      </c>
      <c r="G39" s="117">
        <f>'Umsatz-und Ertragsvorschau'!G35</f>
        <v>43586</v>
      </c>
      <c r="H39" s="117">
        <f>'Umsatz-und Ertragsvorschau'!H35</f>
        <v>43617</v>
      </c>
      <c r="I39" s="117">
        <f>'Umsatz-und Ertragsvorschau'!I35</f>
        <v>43647</v>
      </c>
      <c r="J39" s="117">
        <f>'Umsatz-und Ertragsvorschau'!J35</f>
        <v>43678</v>
      </c>
      <c r="K39" s="117">
        <f>'Umsatz-und Ertragsvorschau'!K35</f>
        <v>43709</v>
      </c>
      <c r="L39" s="117">
        <f>'Umsatz-und Ertragsvorschau'!L35</f>
        <v>43739</v>
      </c>
      <c r="M39" s="117">
        <f>'Umsatz-und Ertragsvorschau'!M35</f>
        <v>43770</v>
      </c>
      <c r="N39" s="117">
        <f>'Umsatz-und Ertragsvorschau'!N35</f>
        <v>43800</v>
      </c>
      <c r="O39" s="269"/>
    </row>
    <row r="40" spans="1:15" ht="15.75" x14ac:dyDescent="0.25">
      <c r="A40" s="176"/>
      <c r="B40" s="177"/>
      <c r="C40" s="177"/>
      <c r="D40" s="177"/>
      <c r="E40" s="177"/>
      <c r="F40" s="177"/>
      <c r="G40" s="177"/>
      <c r="H40" s="177"/>
      <c r="I40" s="177"/>
      <c r="J40" s="177"/>
      <c r="K40" s="177"/>
      <c r="L40" s="177"/>
      <c r="M40" s="177"/>
      <c r="N40" s="177"/>
      <c r="O40" s="122"/>
    </row>
    <row r="41" spans="1:15" ht="15.75" x14ac:dyDescent="0.25">
      <c r="A41" s="178" t="s">
        <v>105</v>
      </c>
      <c r="B41" s="179" t="s">
        <v>132</v>
      </c>
      <c r="C41" s="181">
        <f>N34</f>
        <v>0</v>
      </c>
      <c r="D41" s="181">
        <f>C70</f>
        <v>0</v>
      </c>
      <c r="E41" s="181">
        <f t="shared" ref="E41:N41" si="7">D70</f>
        <v>0</v>
      </c>
      <c r="F41" s="181">
        <f t="shared" si="7"/>
        <v>0</v>
      </c>
      <c r="G41" s="181">
        <f t="shared" si="7"/>
        <v>0</v>
      </c>
      <c r="H41" s="181">
        <f t="shared" si="7"/>
        <v>0</v>
      </c>
      <c r="I41" s="181">
        <f t="shared" si="7"/>
        <v>0</v>
      </c>
      <c r="J41" s="181">
        <f t="shared" si="7"/>
        <v>0</v>
      </c>
      <c r="K41" s="181">
        <f t="shared" si="7"/>
        <v>0</v>
      </c>
      <c r="L41" s="181">
        <f t="shared" si="7"/>
        <v>0</v>
      </c>
      <c r="M41" s="181">
        <f t="shared" si="7"/>
        <v>0</v>
      </c>
      <c r="N41" s="181">
        <f t="shared" si="7"/>
        <v>0</v>
      </c>
      <c r="O41" s="138"/>
    </row>
    <row r="42" spans="1:15" ht="15.75" x14ac:dyDescent="0.25">
      <c r="A42" s="176"/>
      <c r="B42" s="182" t="s">
        <v>133</v>
      </c>
      <c r="C42" s="183"/>
      <c r="D42" s="183"/>
      <c r="E42" s="183"/>
      <c r="F42" s="183"/>
      <c r="G42" s="183"/>
      <c r="H42" s="183"/>
      <c r="I42" s="183"/>
      <c r="J42" s="183"/>
      <c r="K42" s="183"/>
      <c r="L42" s="183"/>
      <c r="M42" s="183"/>
      <c r="N42" s="183"/>
      <c r="O42" s="138"/>
    </row>
    <row r="43" spans="1:15" ht="15.75" x14ac:dyDescent="0.25">
      <c r="A43" s="184"/>
      <c r="B43" s="185" t="s">
        <v>134</v>
      </c>
      <c r="C43" s="186"/>
      <c r="D43" s="186"/>
      <c r="E43" s="186"/>
      <c r="F43" s="186"/>
      <c r="G43" s="186"/>
      <c r="H43" s="186"/>
      <c r="I43" s="186"/>
      <c r="J43" s="186"/>
      <c r="K43" s="186"/>
      <c r="L43" s="186"/>
      <c r="M43" s="186"/>
      <c r="N43" s="186"/>
      <c r="O43" s="126">
        <f>SUM(C43:N43)</f>
        <v>0</v>
      </c>
    </row>
    <row r="44" spans="1:15" ht="15.75" x14ac:dyDescent="0.25">
      <c r="A44" s="184" t="s">
        <v>135</v>
      </c>
      <c r="B44" s="185" t="s">
        <v>83</v>
      </c>
      <c r="C44" s="186"/>
      <c r="D44" s="186"/>
      <c r="E44" s="186"/>
      <c r="F44" s="186"/>
      <c r="G44" s="186"/>
      <c r="H44" s="186"/>
      <c r="I44" s="186"/>
      <c r="J44" s="186"/>
      <c r="K44" s="186"/>
      <c r="L44" s="186"/>
      <c r="M44" s="186"/>
      <c r="N44" s="186"/>
      <c r="O44" s="126">
        <f t="shared" ref="O44:O68" si="8">SUM(C44:N44)</f>
        <v>0</v>
      </c>
    </row>
    <row r="45" spans="1:15" ht="15.75" x14ac:dyDescent="0.25">
      <c r="A45" s="184" t="s">
        <v>135</v>
      </c>
      <c r="B45" s="185" t="s">
        <v>136</v>
      </c>
      <c r="C45" s="186"/>
      <c r="D45" s="186"/>
      <c r="E45" s="186"/>
      <c r="F45" s="186"/>
      <c r="G45" s="186"/>
      <c r="H45" s="186"/>
      <c r="I45" s="186"/>
      <c r="J45" s="186"/>
      <c r="K45" s="186"/>
      <c r="L45" s="186"/>
      <c r="M45" s="186"/>
      <c r="N45" s="186"/>
      <c r="O45" s="126">
        <f t="shared" si="8"/>
        <v>0</v>
      </c>
    </row>
    <row r="46" spans="1:15" ht="15.75" x14ac:dyDescent="0.25">
      <c r="A46" s="187" t="s">
        <v>123</v>
      </c>
      <c r="B46" s="188" t="s">
        <v>137</v>
      </c>
      <c r="C46" s="181">
        <f t="shared" ref="C46:N46" si="9">SUM(C43:C45)</f>
        <v>0</v>
      </c>
      <c r="D46" s="181">
        <f t="shared" si="9"/>
        <v>0</v>
      </c>
      <c r="E46" s="181">
        <f t="shared" si="9"/>
        <v>0</v>
      </c>
      <c r="F46" s="181">
        <f t="shared" si="9"/>
        <v>0</v>
      </c>
      <c r="G46" s="181">
        <f t="shared" si="9"/>
        <v>0</v>
      </c>
      <c r="H46" s="181">
        <f t="shared" si="9"/>
        <v>0</v>
      </c>
      <c r="I46" s="181">
        <f t="shared" si="9"/>
        <v>0</v>
      </c>
      <c r="J46" s="181">
        <f t="shared" si="9"/>
        <v>0</v>
      </c>
      <c r="K46" s="181">
        <f t="shared" si="9"/>
        <v>0</v>
      </c>
      <c r="L46" s="181">
        <f t="shared" si="9"/>
        <v>0</v>
      </c>
      <c r="M46" s="181">
        <f t="shared" si="9"/>
        <v>0</v>
      </c>
      <c r="N46" s="181">
        <f t="shared" si="9"/>
        <v>0</v>
      </c>
      <c r="O46" s="126">
        <f t="shared" si="8"/>
        <v>0</v>
      </c>
    </row>
    <row r="47" spans="1:15" ht="15.75" x14ac:dyDescent="0.25">
      <c r="A47" s="187" t="s">
        <v>125</v>
      </c>
      <c r="B47" s="188" t="s">
        <v>138</v>
      </c>
      <c r="C47" s="181">
        <f>C41 + C46</f>
        <v>0</v>
      </c>
      <c r="D47" s="181">
        <f t="shared" ref="D47:N47" si="10">D41 + D46</f>
        <v>0</v>
      </c>
      <c r="E47" s="181">
        <f t="shared" si="10"/>
        <v>0</v>
      </c>
      <c r="F47" s="181">
        <f t="shared" si="10"/>
        <v>0</v>
      </c>
      <c r="G47" s="181">
        <f t="shared" si="10"/>
        <v>0</v>
      </c>
      <c r="H47" s="181">
        <f t="shared" si="10"/>
        <v>0</v>
      </c>
      <c r="I47" s="181">
        <f t="shared" si="10"/>
        <v>0</v>
      </c>
      <c r="J47" s="181">
        <f t="shared" si="10"/>
        <v>0</v>
      </c>
      <c r="K47" s="181">
        <f t="shared" si="10"/>
        <v>0</v>
      </c>
      <c r="L47" s="181">
        <f t="shared" si="10"/>
        <v>0</v>
      </c>
      <c r="M47" s="181">
        <f t="shared" si="10"/>
        <v>0</v>
      </c>
      <c r="N47" s="181">
        <f t="shared" si="10"/>
        <v>0</v>
      </c>
      <c r="O47" s="138"/>
    </row>
    <row r="48" spans="1:15" ht="15.75" x14ac:dyDescent="0.25">
      <c r="A48" s="184"/>
      <c r="B48" s="182" t="s">
        <v>139</v>
      </c>
      <c r="C48" s="183"/>
      <c r="D48" s="183"/>
      <c r="E48" s="183"/>
      <c r="F48" s="183"/>
      <c r="G48" s="183"/>
      <c r="H48" s="183"/>
      <c r="I48" s="183"/>
      <c r="J48" s="183"/>
      <c r="K48" s="183"/>
      <c r="L48" s="183"/>
      <c r="M48" s="183"/>
      <c r="N48" s="183"/>
      <c r="O48" s="138"/>
    </row>
    <row r="49" spans="1:15" ht="15.75" x14ac:dyDescent="0.25">
      <c r="A49" s="184"/>
      <c r="B49" s="185" t="s">
        <v>57</v>
      </c>
      <c r="C49" s="186"/>
      <c r="D49" s="186"/>
      <c r="E49" s="186"/>
      <c r="F49" s="186"/>
      <c r="G49" s="186"/>
      <c r="H49" s="186"/>
      <c r="I49" s="186"/>
      <c r="J49" s="186"/>
      <c r="K49" s="186"/>
      <c r="L49" s="186"/>
      <c r="M49" s="186"/>
      <c r="N49" s="186"/>
      <c r="O49" s="126">
        <f t="shared" si="8"/>
        <v>0</v>
      </c>
    </row>
    <row r="50" spans="1:15" ht="15.75" x14ac:dyDescent="0.25">
      <c r="A50" s="184" t="s">
        <v>135</v>
      </c>
      <c r="B50" s="185" t="s">
        <v>140</v>
      </c>
      <c r="C50" s="186"/>
      <c r="D50" s="186"/>
      <c r="E50" s="186"/>
      <c r="F50" s="186"/>
      <c r="G50" s="186"/>
      <c r="H50" s="186"/>
      <c r="I50" s="186"/>
      <c r="J50" s="186"/>
      <c r="K50" s="186"/>
      <c r="L50" s="186"/>
      <c r="M50" s="186"/>
      <c r="N50" s="186"/>
      <c r="O50" s="126">
        <f t="shared" si="8"/>
        <v>0</v>
      </c>
    </row>
    <row r="51" spans="1:15" ht="15.75" x14ac:dyDescent="0.25">
      <c r="A51" s="184" t="s">
        <v>135</v>
      </c>
      <c r="B51" s="185" t="s">
        <v>104</v>
      </c>
      <c r="C51" s="186"/>
      <c r="D51" s="186"/>
      <c r="E51" s="186"/>
      <c r="F51" s="186"/>
      <c r="G51" s="186"/>
      <c r="H51" s="186"/>
      <c r="I51" s="186"/>
      <c r="J51" s="186"/>
      <c r="K51" s="186"/>
      <c r="L51" s="186"/>
      <c r="M51" s="186"/>
      <c r="N51" s="186"/>
      <c r="O51" s="126">
        <f t="shared" si="8"/>
        <v>0</v>
      </c>
    </row>
    <row r="52" spans="1:15" ht="15.75" x14ac:dyDescent="0.25">
      <c r="A52" s="184" t="s">
        <v>135</v>
      </c>
      <c r="B52" s="185" t="s">
        <v>108</v>
      </c>
      <c r="C52" s="186"/>
      <c r="D52" s="186"/>
      <c r="E52" s="186"/>
      <c r="F52" s="186"/>
      <c r="G52" s="186"/>
      <c r="H52" s="186"/>
      <c r="I52" s="186"/>
      <c r="J52" s="186"/>
      <c r="K52" s="186"/>
      <c r="L52" s="186"/>
      <c r="M52" s="186"/>
      <c r="N52" s="186"/>
      <c r="O52" s="126">
        <f t="shared" si="8"/>
        <v>0</v>
      </c>
    </row>
    <row r="53" spans="1:15" ht="15.75" x14ac:dyDescent="0.25">
      <c r="A53" s="184" t="s">
        <v>135</v>
      </c>
      <c r="B53" s="185" t="s">
        <v>110</v>
      </c>
      <c r="C53" s="186"/>
      <c r="D53" s="186"/>
      <c r="E53" s="186"/>
      <c r="F53" s="186"/>
      <c r="G53" s="186"/>
      <c r="H53" s="186"/>
      <c r="I53" s="186"/>
      <c r="J53" s="186"/>
      <c r="K53" s="186"/>
      <c r="L53" s="186"/>
      <c r="M53" s="186"/>
      <c r="N53" s="186"/>
      <c r="O53" s="126">
        <f t="shared" si="8"/>
        <v>0</v>
      </c>
    </row>
    <row r="54" spans="1:15" ht="15.75" x14ac:dyDescent="0.25">
      <c r="A54" s="184" t="s">
        <v>135</v>
      </c>
      <c r="B54" s="185" t="s">
        <v>141</v>
      </c>
      <c r="C54" s="186"/>
      <c r="D54" s="186"/>
      <c r="E54" s="186"/>
      <c r="F54" s="186"/>
      <c r="G54" s="186"/>
      <c r="H54" s="186"/>
      <c r="I54" s="186"/>
      <c r="J54" s="186"/>
      <c r="K54" s="186"/>
      <c r="L54" s="186"/>
      <c r="M54" s="186"/>
      <c r="N54" s="186"/>
      <c r="O54" s="126">
        <f t="shared" si="8"/>
        <v>0</v>
      </c>
    </row>
    <row r="55" spans="1:15" ht="15.75" x14ac:dyDescent="0.25">
      <c r="A55" s="184" t="s">
        <v>135</v>
      </c>
      <c r="B55" s="185" t="s">
        <v>142</v>
      </c>
      <c r="C55" s="186"/>
      <c r="D55" s="186"/>
      <c r="E55" s="186"/>
      <c r="F55" s="186"/>
      <c r="G55" s="186"/>
      <c r="H55" s="186"/>
      <c r="I55" s="186"/>
      <c r="J55" s="186"/>
      <c r="K55" s="186"/>
      <c r="L55" s="186"/>
      <c r="M55" s="186"/>
      <c r="N55" s="186"/>
      <c r="O55" s="126">
        <f t="shared" si="8"/>
        <v>0</v>
      </c>
    </row>
    <row r="56" spans="1:15" ht="15.75" x14ac:dyDescent="0.25">
      <c r="A56" s="184" t="s">
        <v>135</v>
      </c>
      <c r="B56" s="185" t="s">
        <v>143</v>
      </c>
      <c r="C56" s="186"/>
      <c r="D56" s="186"/>
      <c r="E56" s="186"/>
      <c r="F56" s="186"/>
      <c r="G56" s="186"/>
      <c r="H56" s="186"/>
      <c r="I56" s="186"/>
      <c r="J56" s="186"/>
      <c r="K56" s="186"/>
      <c r="L56" s="186"/>
      <c r="M56" s="186"/>
      <c r="N56" s="186"/>
      <c r="O56" s="126">
        <f t="shared" si="8"/>
        <v>0</v>
      </c>
    </row>
    <row r="57" spans="1:15" ht="15.75" x14ac:dyDescent="0.25">
      <c r="A57" s="184" t="s">
        <v>135</v>
      </c>
      <c r="B57" s="185" t="s">
        <v>114</v>
      </c>
      <c r="C57" s="186"/>
      <c r="D57" s="186"/>
      <c r="E57" s="186"/>
      <c r="F57" s="186"/>
      <c r="G57" s="186"/>
      <c r="H57" s="186"/>
      <c r="I57" s="186"/>
      <c r="J57" s="186"/>
      <c r="K57" s="186"/>
      <c r="L57" s="186"/>
      <c r="M57" s="186"/>
      <c r="N57" s="186"/>
      <c r="O57" s="126">
        <f t="shared" si="8"/>
        <v>0</v>
      </c>
    </row>
    <row r="58" spans="1:15" ht="15.75" x14ac:dyDescent="0.25">
      <c r="A58" s="184" t="s">
        <v>135</v>
      </c>
      <c r="B58" s="185" t="s">
        <v>144</v>
      </c>
      <c r="C58" s="186"/>
      <c r="D58" s="186"/>
      <c r="E58" s="186"/>
      <c r="F58" s="186"/>
      <c r="G58" s="186"/>
      <c r="H58" s="186"/>
      <c r="I58" s="186"/>
      <c r="J58" s="186"/>
      <c r="K58" s="186"/>
      <c r="L58" s="186"/>
      <c r="M58" s="186"/>
      <c r="N58" s="186"/>
      <c r="O58" s="126">
        <f t="shared" si="8"/>
        <v>0</v>
      </c>
    </row>
    <row r="59" spans="1:15" ht="15.75" x14ac:dyDescent="0.25">
      <c r="A59" s="184" t="s">
        <v>135</v>
      </c>
      <c r="B59" s="185" t="s">
        <v>145</v>
      </c>
      <c r="C59" s="186"/>
      <c r="D59" s="186"/>
      <c r="E59" s="186"/>
      <c r="F59" s="186"/>
      <c r="G59" s="186"/>
      <c r="H59" s="186"/>
      <c r="I59" s="186"/>
      <c r="J59" s="186"/>
      <c r="K59" s="186"/>
      <c r="L59" s="186"/>
      <c r="M59" s="186"/>
      <c r="N59" s="186"/>
      <c r="O59" s="126">
        <f t="shared" si="8"/>
        <v>0</v>
      </c>
    </row>
    <row r="60" spans="1:15" ht="15.75" x14ac:dyDescent="0.25">
      <c r="A60" s="184" t="s">
        <v>135</v>
      </c>
      <c r="B60" s="185" t="s">
        <v>146</v>
      </c>
      <c r="C60" s="186"/>
      <c r="D60" s="186"/>
      <c r="E60" s="186"/>
      <c r="F60" s="186"/>
      <c r="G60" s="186"/>
      <c r="H60" s="186"/>
      <c r="I60" s="186"/>
      <c r="J60" s="186"/>
      <c r="K60" s="186"/>
      <c r="L60" s="186"/>
      <c r="M60" s="186"/>
      <c r="N60" s="186"/>
      <c r="O60" s="126">
        <f t="shared" si="8"/>
        <v>0</v>
      </c>
    </row>
    <row r="61" spans="1:15" ht="15.75" x14ac:dyDescent="0.25">
      <c r="A61" s="184" t="s">
        <v>135</v>
      </c>
      <c r="B61" s="185" t="s">
        <v>128</v>
      </c>
      <c r="C61" s="186"/>
      <c r="D61" s="186"/>
      <c r="E61" s="186"/>
      <c r="F61" s="186"/>
      <c r="G61" s="186"/>
      <c r="H61" s="186"/>
      <c r="I61" s="186"/>
      <c r="J61" s="186"/>
      <c r="K61" s="186"/>
      <c r="L61" s="186"/>
      <c r="M61" s="186"/>
      <c r="N61" s="186"/>
      <c r="O61" s="126">
        <f t="shared" si="8"/>
        <v>0</v>
      </c>
    </row>
    <row r="62" spans="1:15" ht="15.75" x14ac:dyDescent="0.25">
      <c r="A62" s="184" t="s">
        <v>135</v>
      </c>
      <c r="B62" s="185" t="s">
        <v>147</v>
      </c>
      <c r="C62" s="186"/>
      <c r="D62" s="186"/>
      <c r="E62" s="186"/>
      <c r="F62" s="186"/>
      <c r="G62" s="186"/>
      <c r="H62" s="186"/>
      <c r="I62" s="186"/>
      <c r="J62" s="186"/>
      <c r="K62" s="186"/>
      <c r="L62" s="186"/>
      <c r="M62" s="186"/>
      <c r="N62" s="186"/>
      <c r="O62" s="126">
        <f t="shared" si="8"/>
        <v>0</v>
      </c>
    </row>
    <row r="63" spans="1:15" ht="15.75" x14ac:dyDescent="0.25">
      <c r="A63" s="184" t="s">
        <v>135</v>
      </c>
      <c r="B63" s="185" t="s">
        <v>49</v>
      </c>
      <c r="C63" s="186"/>
      <c r="D63" s="186"/>
      <c r="E63" s="186"/>
      <c r="F63" s="186"/>
      <c r="G63" s="186"/>
      <c r="H63" s="186"/>
      <c r="I63" s="186"/>
      <c r="J63" s="186"/>
      <c r="K63" s="186"/>
      <c r="L63" s="186"/>
      <c r="M63" s="186"/>
      <c r="N63" s="186"/>
      <c r="O63" s="126">
        <f t="shared" si="8"/>
        <v>0</v>
      </c>
    </row>
    <row r="64" spans="1:15" ht="15.75" x14ac:dyDescent="0.25">
      <c r="A64" s="184" t="s">
        <v>135</v>
      </c>
      <c r="B64" s="185" t="s">
        <v>76</v>
      </c>
      <c r="C64" s="186"/>
      <c r="D64" s="186"/>
      <c r="E64" s="186"/>
      <c r="F64" s="186"/>
      <c r="G64" s="186"/>
      <c r="H64" s="186"/>
      <c r="I64" s="186"/>
      <c r="J64" s="186"/>
      <c r="K64" s="186"/>
      <c r="L64" s="186"/>
      <c r="M64" s="186"/>
      <c r="N64" s="186"/>
      <c r="O64" s="126">
        <f t="shared" si="8"/>
        <v>0</v>
      </c>
    </row>
    <row r="65" spans="1:15" ht="15.75" x14ac:dyDescent="0.25">
      <c r="A65" s="184" t="s">
        <v>135</v>
      </c>
      <c r="B65" s="185" t="s">
        <v>148</v>
      </c>
      <c r="C65" s="186"/>
      <c r="D65" s="186"/>
      <c r="E65" s="186"/>
      <c r="F65" s="186"/>
      <c r="G65" s="186"/>
      <c r="H65" s="186"/>
      <c r="I65" s="186"/>
      <c r="J65" s="186"/>
      <c r="K65" s="186"/>
      <c r="L65" s="186"/>
      <c r="M65" s="186"/>
      <c r="N65" s="186"/>
      <c r="O65" s="126">
        <f t="shared" si="8"/>
        <v>0</v>
      </c>
    </row>
    <row r="66" spans="1:15" ht="15.75" x14ac:dyDescent="0.25">
      <c r="A66" s="184" t="s">
        <v>135</v>
      </c>
      <c r="B66" s="185" t="s">
        <v>149</v>
      </c>
      <c r="C66" s="186"/>
      <c r="D66" s="186"/>
      <c r="E66" s="186"/>
      <c r="F66" s="186"/>
      <c r="G66" s="186"/>
      <c r="H66" s="186"/>
      <c r="I66" s="186"/>
      <c r="J66" s="186"/>
      <c r="K66" s="186"/>
      <c r="L66" s="186"/>
      <c r="M66" s="186"/>
      <c r="N66" s="186"/>
      <c r="O66" s="126">
        <f t="shared" si="8"/>
        <v>0</v>
      </c>
    </row>
    <row r="67" spans="1:15" ht="15.75" x14ac:dyDescent="0.25">
      <c r="A67" s="187" t="s">
        <v>150</v>
      </c>
      <c r="B67" s="188" t="s">
        <v>151</v>
      </c>
      <c r="C67" s="181">
        <f t="shared" ref="C67:N67" si="11">SUM(C49:C66)</f>
        <v>0</v>
      </c>
      <c r="D67" s="181">
        <f t="shared" si="11"/>
        <v>0</v>
      </c>
      <c r="E67" s="181">
        <f t="shared" si="11"/>
        <v>0</v>
      </c>
      <c r="F67" s="181">
        <f t="shared" si="11"/>
        <v>0</v>
      </c>
      <c r="G67" s="181">
        <f t="shared" si="11"/>
        <v>0</v>
      </c>
      <c r="H67" s="181">
        <f t="shared" si="11"/>
        <v>0</v>
      </c>
      <c r="I67" s="181">
        <f t="shared" si="11"/>
        <v>0</v>
      </c>
      <c r="J67" s="181">
        <f t="shared" si="11"/>
        <v>0</v>
      </c>
      <c r="K67" s="181">
        <f t="shared" si="11"/>
        <v>0</v>
      </c>
      <c r="L67" s="181">
        <f t="shared" si="11"/>
        <v>0</v>
      </c>
      <c r="M67" s="181">
        <f t="shared" si="11"/>
        <v>0</v>
      </c>
      <c r="N67" s="181">
        <f t="shared" si="11"/>
        <v>0</v>
      </c>
      <c r="O67" s="126">
        <f t="shared" si="8"/>
        <v>0</v>
      </c>
    </row>
    <row r="68" spans="1:15" ht="15.75" x14ac:dyDescent="0.25">
      <c r="A68" s="187"/>
      <c r="B68" s="189" t="s">
        <v>152</v>
      </c>
      <c r="C68" s="181">
        <f t="shared" ref="C68:N68" si="12">C46-C67</f>
        <v>0</v>
      </c>
      <c r="D68" s="181">
        <f t="shared" si="12"/>
        <v>0</v>
      </c>
      <c r="E68" s="181">
        <f t="shared" si="12"/>
        <v>0</v>
      </c>
      <c r="F68" s="181">
        <f t="shared" si="12"/>
        <v>0</v>
      </c>
      <c r="G68" s="181">
        <f t="shared" si="12"/>
        <v>0</v>
      </c>
      <c r="H68" s="181">
        <f t="shared" si="12"/>
        <v>0</v>
      </c>
      <c r="I68" s="181">
        <f t="shared" si="12"/>
        <v>0</v>
      </c>
      <c r="J68" s="181">
        <f t="shared" si="12"/>
        <v>0</v>
      </c>
      <c r="K68" s="181">
        <f t="shared" si="12"/>
        <v>0</v>
      </c>
      <c r="L68" s="181">
        <f t="shared" si="12"/>
        <v>0</v>
      </c>
      <c r="M68" s="181">
        <f t="shared" si="12"/>
        <v>0</v>
      </c>
      <c r="N68" s="181">
        <f t="shared" si="12"/>
        <v>0</v>
      </c>
      <c r="O68" s="126">
        <f t="shared" si="8"/>
        <v>0</v>
      </c>
    </row>
    <row r="69" spans="1:15" ht="15.75" x14ac:dyDescent="0.25">
      <c r="A69" s="178"/>
      <c r="B69" s="190"/>
      <c r="C69" s="191"/>
      <c r="D69" s="191"/>
      <c r="E69" s="191"/>
      <c r="F69" s="191"/>
      <c r="G69" s="191"/>
      <c r="H69" s="191"/>
      <c r="I69" s="191"/>
      <c r="J69" s="191"/>
      <c r="K69" s="191"/>
      <c r="L69" s="191"/>
      <c r="M69" s="191"/>
      <c r="N69" s="191"/>
      <c r="O69" s="138"/>
    </row>
    <row r="70" spans="1:15" ht="15.75" x14ac:dyDescent="0.25">
      <c r="A70" s="178"/>
      <c r="B70" s="179" t="s">
        <v>153</v>
      </c>
      <c r="C70" s="181">
        <f t="shared" ref="C70:N70" si="13">C47-C67</f>
        <v>0</v>
      </c>
      <c r="D70" s="181">
        <f t="shared" si="13"/>
        <v>0</v>
      </c>
      <c r="E70" s="181">
        <f t="shared" si="13"/>
        <v>0</v>
      </c>
      <c r="F70" s="181">
        <f t="shared" si="13"/>
        <v>0</v>
      </c>
      <c r="G70" s="181">
        <f t="shared" si="13"/>
        <v>0</v>
      </c>
      <c r="H70" s="181">
        <f t="shared" si="13"/>
        <v>0</v>
      </c>
      <c r="I70" s="181">
        <f t="shared" si="13"/>
        <v>0</v>
      </c>
      <c r="J70" s="181">
        <f t="shared" si="13"/>
        <v>0</v>
      </c>
      <c r="K70" s="181">
        <f t="shared" si="13"/>
        <v>0</v>
      </c>
      <c r="L70" s="181">
        <f t="shared" si="13"/>
        <v>0</v>
      </c>
      <c r="M70" s="181">
        <f t="shared" si="13"/>
        <v>0</v>
      </c>
      <c r="N70" s="181">
        <f t="shared" si="13"/>
        <v>0</v>
      </c>
      <c r="O70" s="192"/>
    </row>
    <row r="71" spans="1:15" x14ac:dyDescent="0.25">
      <c r="A71" s="193"/>
      <c r="B71" s="97"/>
      <c r="C71" s="101"/>
      <c r="D71" s="101"/>
      <c r="E71" s="101"/>
      <c r="F71" s="101"/>
      <c r="G71" s="101"/>
      <c r="H71" s="101"/>
      <c r="I71" s="101"/>
      <c r="J71" s="101"/>
      <c r="K71" s="101"/>
      <c r="L71" s="101"/>
      <c r="M71" s="101"/>
      <c r="N71" s="101"/>
      <c r="O71" s="101"/>
    </row>
    <row r="72" spans="1:15" x14ac:dyDescent="0.25">
      <c r="A72" s="194"/>
      <c r="B72" s="101"/>
      <c r="C72" s="101"/>
      <c r="D72" s="101"/>
      <c r="E72" s="101"/>
      <c r="F72" s="101"/>
      <c r="G72" s="101"/>
      <c r="H72" s="101"/>
      <c r="I72" s="101"/>
      <c r="J72" s="101"/>
      <c r="K72" s="101"/>
      <c r="L72" s="101"/>
      <c r="M72" s="101"/>
      <c r="N72" s="101"/>
      <c r="O72" s="101"/>
    </row>
    <row r="73" spans="1:15" ht="23.25" x14ac:dyDescent="0.25">
      <c r="A73" s="195" t="s">
        <v>131</v>
      </c>
      <c r="B73" s="196"/>
      <c r="C73" s="197"/>
      <c r="D73" s="198" t="str">
        <f>D1</f>
        <v>Name:</v>
      </c>
      <c r="E73" s="171">
        <f>'Private Lebenshaltungskosten'!B4</f>
        <v>0</v>
      </c>
      <c r="F73" s="171">
        <f>'Private Lebenshaltungskosten'!C4</f>
        <v>0</v>
      </c>
      <c r="G73" s="198"/>
      <c r="H73" s="198"/>
      <c r="I73" s="97"/>
      <c r="J73" s="97"/>
      <c r="K73" s="97"/>
      <c r="L73" s="97"/>
      <c r="M73" s="97"/>
      <c r="N73" s="97"/>
      <c r="O73" s="98"/>
    </row>
    <row r="74" spans="1:15" x14ac:dyDescent="0.25">
      <c r="A74" s="270" t="s">
        <v>129</v>
      </c>
      <c r="B74" s="271"/>
      <c r="C74" s="173" t="s">
        <v>88</v>
      </c>
      <c r="D74" s="174" t="s">
        <v>89</v>
      </c>
      <c r="E74" s="174" t="s">
        <v>90</v>
      </c>
      <c r="F74" s="174" t="s">
        <v>91</v>
      </c>
      <c r="G74" s="174" t="s">
        <v>92</v>
      </c>
      <c r="H74" s="174" t="s">
        <v>93</v>
      </c>
      <c r="I74" s="173" t="s">
        <v>94</v>
      </c>
      <c r="J74" s="174" t="s">
        <v>95</v>
      </c>
      <c r="K74" s="173" t="s">
        <v>96</v>
      </c>
      <c r="L74" s="174" t="s">
        <v>97</v>
      </c>
      <c r="M74" s="173" t="s">
        <v>98</v>
      </c>
      <c r="N74" s="174" t="s">
        <v>99</v>
      </c>
      <c r="O74" s="269" t="s">
        <v>100</v>
      </c>
    </row>
    <row r="75" spans="1:15" ht="15.75" x14ac:dyDescent="0.25">
      <c r="A75" s="272"/>
      <c r="B75" s="273"/>
      <c r="C75" s="175">
        <f>'Umsatz-und Ertragsvorschau'!C65</f>
        <v>43831</v>
      </c>
      <c r="D75" s="175">
        <f>'Umsatz-und Ertragsvorschau'!D65</f>
        <v>43862</v>
      </c>
      <c r="E75" s="175">
        <f>'Umsatz-und Ertragsvorschau'!E65</f>
        <v>43891</v>
      </c>
      <c r="F75" s="175">
        <f>'Umsatz-und Ertragsvorschau'!F65</f>
        <v>43922</v>
      </c>
      <c r="G75" s="175">
        <f>'Umsatz-und Ertragsvorschau'!G65</f>
        <v>43952</v>
      </c>
      <c r="H75" s="175">
        <f>'Umsatz-und Ertragsvorschau'!H65</f>
        <v>43983</v>
      </c>
      <c r="I75" s="175">
        <f>'Umsatz-und Ertragsvorschau'!I65</f>
        <v>44013</v>
      </c>
      <c r="J75" s="175">
        <f>'Umsatz-und Ertragsvorschau'!J65</f>
        <v>44044</v>
      </c>
      <c r="K75" s="175">
        <f>'Umsatz-und Ertragsvorschau'!K65</f>
        <v>44075</v>
      </c>
      <c r="L75" s="175">
        <f>'Umsatz-und Ertragsvorschau'!L65</f>
        <v>44105</v>
      </c>
      <c r="M75" s="175">
        <f>'Umsatz-und Ertragsvorschau'!M65</f>
        <v>44136</v>
      </c>
      <c r="N75" s="175">
        <f>'Umsatz-und Ertragsvorschau'!N65</f>
        <v>44166</v>
      </c>
      <c r="O75" s="269"/>
    </row>
    <row r="76" spans="1:15" ht="15.75" x14ac:dyDescent="0.25">
      <c r="A76" s="176"/>
      <c r="B76" s="177"/>
      <c r="C76" s="177"/>
      <c r="D76" s="177"/>
      <c r="E76" s="177"/>
      <c r="F76" s="177"/>
      <c r="G76" s="177"/>
      <c r="H76" s="177"/>
      <c r="I76" s="177"/>
      <c r="J76" s="177"/>
      <c r="K76" s="177"/>
      <c r="L76" s="177"/>
      <c r="M76" s="177"/>
      <c r="N76" s="177"/>
      <c r="O76" s="122"/>
    </row>
    <row r="77" spans="1:15" ht="15.75" x14ac:dyDescent="0.25">
      <c r="A77" s="178" t="s">
        <v>105</v>
      </c>
      <c r="B77" s="179" t="s">
        <v>132</v>
      </c>
      <c r="C77" s="181">
        <f>N70</f>
        <v>0</v>
      </c>
      <c r="D77" s="181">
        <f>C106</f>
        <v>0</v>
      </c>
      <c r="E77" s="181">
        <f>D106</f>
        <v>0</v>
      </c>
      <c r="F77" s="181">
        <f>E106</f>
        <v>0</v>
      </c>
      <c r="G77" s="181">
        <f>F106</f>
        <v>0</v>
      </c>
      <c r="H77" s="181">
        <f>G106</f>
        <v>0</v>
      </c>
      <c r="I77" s="181">
        <f t="shared" ref="I77:N77" si="14">H106</f>
        <v>0</v>
      </c>
      <c r="J77" s="181">
        <f t="shared" si="14"/>
        <v>0</v>
      </c>
      <c r="K77" s="181">
        <f t="shared" si="14"/>
        <v>0</v>
      </c>
      <c r="L77" s="181">
        <f t="shared" si="14"/>
        <v>0</v>
      </c>
      <c r="M77" s="181">
        <f t="shared" si="14"/>
        <v>0</v>
      </c>
      <c r="N77" s="181">
        <f t="shared" si="14"/>
        <v>0</v>
      </c>
      <c r="O77" s="138"/>
    </row>
    <row r="78" spans="1:15" ht="15.75" x14ac:dyDescent="0.25">
      <c r="A78" s="176"/>
      <c r="B78" s="182" t="s">
        <v>133</v>
      </c>
      <c r="C78" s="183"/>
      <c r="D78" s="183"/>
      <c r="E78" s="183"/>
      <c r="F78" s="183"/>
      <c r="G78" s="183"/>
      <c r="H78" s="183"/>
      <c r="I78" s="183"/>
      <c r="J78" s="183"/>
      <c r="K78" s="183"/>
      <c r="L78" s="183"/>
      <c r="M78" s="183"/>
      <c r="N78" s="183"/>
      <c r="O78" s="138"/>
    </row>
    <row r="79" spans="1:15" ht="15.75" x14ac:dyDescent="0.25">
      <c r="A79" s="184"/>
      <c r="B79" s="185" t="s">
        <v>134</v>
      </c>
      <c r="C79" s="186"/>
      <c r="D79" s="186"/>
      <c r="E79" s="186"/>
      <c r="F79" s="186"/>
      <c r="G79" s="186"/>
      <c r="H79" s="186"/>
      <c r="I79" s="186"/>
      <c r="J79" s="186"/>
      <c r="K79" s="186"/>
      <c r="L79" s="186"/>
      <c r="M79" s="186"/>
      <c r="N79" s="186"/>
      <c r="O79" s="126">
        <f>SUM(C79:N79)</f>
        <v>0</v>
      </c>
    </row>
    <row r="80" spans="1:15" ht="15.75" x14ac:dyDescent="0.25">
      <c r="A80" s="184" t="s">
        <v>135</v>
      </c>
      <c r="B80" s="185" t="s">
        <v>83</v>
      </c>
      <c r="C80" s="186"/>
      <c r="D80" s="186"/>
      <c r="E80" s="186"/>
      <c r="F80" s="186"/>
      <c r="G80" s="186"/>
      <c r="H80" s="186"/>
      <c r="I80" s="186"/>
      <c r="J80" s="186"/>
      <c r="K80" s="186"/>
      <c r="L80" s="186"/>
      <c r="M80" s="186"/>
      <c r="N80" s="186"/>
      <c r="O80" s="126">
        <f t="shared" ref="O80:O104" si="15">SUM(C80:N80)</f>
        <v>0</v>
      </c>
    </row>
    <row r="81" spans="1:15" ht="15.75" x14ac:dyDescent="0.25">
      <c r="A81" s="184" t="s">
        <v>135</v>
      </c>
      <c r="B81" s="185" t="s">
        <v>136</v>
      </c>
      <c r="C81" s="186"/>
      <c r="D81" s="186"/>
      <c r="E81" s="186"/>
      <c r="F81" s="186"/>
      <c r="G81" s="186"/>
      <c r="H81" s="186"/>
      <c r="I81" s="186"/>
      <c r="J81" s="186"/>
      <c r="K81" s="186"/>
      <c r="L81" s="186"/>
      <c r="M81" s="186"/>
      <c r="N81" s="186"/>
      <c r="O81" s="126">
        <f t="shared" si="15"/>
        <v>0</v>
      </c>
    </row>
    <row r="82" spans="1:15" ht="15.75" x14ac:dyDescent="0.25">
      <c r="A82" s="187" t="s">
        <v>123</v>
      </c>
      <c r="B82" s="188" t="s">
        <v>137</v>
      </c>
      <c r="C82" s="181">
        <f t="shared" ref="C82:N82" si="16">SUM(C79:C81)</f>
        <v>0</v>
      </c>
      <c r="D82" s="181">
        <f t="shared" si="16"/>
        <v>0</v>
      </c>
      <c r="E82" s="181">
        <f t="shared" si="16"/>
        <v>0</v>
      </c>
      <c r="F82" s="181">
        <f t="shared" si="16"/>
        <v>0</v>
      </c>
      <c r="G82" s="181">
        <f t="shared" si="16"/>
        <v>0</v>
      </c>
      <c r="H82" s="181">
        <f t="shared" si="16"/>
        <v>0</v>
      </c>
      <c r="I82" s="181">
        <f t="shared" si="16"/>
        <v>0</v>
      </c>
      <c r="J82" s="181">
        <f t="shared" si="16"/>
        <v>0</v>
      </c>
      <c r="K82" s="181">
        <f t="shared" si="16"/>
        <v>0</v>
      </c>
      <c r="L82" s="181">
        <f t="shared" si="16"/>
        <v>0</v>
      </c>
      <c r="M82" s="181">
        <f t="shared" si="16"/>
        <v>0</v>
      </c>
      <c r="N82" s="181">
        <f t="shared" si="16"/>
        <v>0</v>
      </c>
      <c r="O82" s="126">
        <f t="shared" si="15"/>
        <v>0</v>
      </c>
    </row>
    <row r="83" spans="1:15" ht="15.75" x14ac:dyDescent="0.25">
      <c r="A83" s="187" t="s">
        <v>125</v>
      </c>
      <c r="B83" s="188" t="s">
        <v>138</v>
      </c>
      <c r="C83" s="181">
        <f>C77 + C82</f>
        <v>0</v>
      </c>
      <c r="D83" s="181">
        <f t="shared" ref="D83:N83" si="17">D77 + D82</f>
        <v>0</v>
      </c>
      <c r="E83" s="181">
        <f t="shared" si="17"/>
        <v>0</v>
      </c>
      <c r="F83" s="181">
        <f t="shared" si="17"/>
        <v>0</v>
      </c>
      <c r="G83" s="181">
        <f t="shared" si="17"/>
        <v>0</v>
      </c>
      <c r="H83" s="181">
        <f t="shared" si="17"/>
        <v>0</v>
      </c>
      <c r="I83" s="181">
        <f t="shared" si="17"/>
        <v>0</v>
      </c>
      <c r="J83" s="181">
        <f t="shared" si="17"/>
        <v>0</v>
      </c>
      <c r="K83" s="181">
        <f t="shared" si="17"/>
        <v>0</v>
      </c>
      <c r="L83" s="181">
        <f t="shared" si="17"/>
        <v>0</v>
      </c>
      <c r="M83" s="181">
        <f t="shared" si="17"/>
        <v>0</v>
      </c>
      <c r="N83" s="181">
        <f t="shared" si="17"/>
        <v>0</v>
      </c>
      <c r="O83" s="138"/>
    </row>
    <row r="84" spans="1:15" ht="15.75" x14ac:dyDescent="0.25">
      <c r="A84" s="184"/>
      <c r="B84" s="182" t="s">
        <v>139</v>
      </c>
      <c r="C84" s="183"/>
      <c r="D84" s="183"/>
      <c r="E84" s="183"/>
      <c r="F84" s="183"/>
      <c r="G84" s="183"/>
      <c r="H84" s="183"/>
      <c r="I84" s="183"/>
      <c r="J84" s="183"/>
      <c r="K84" s="183"/>
      <c r="L84" s="183"/>
      <c r="M84" s="183"/>
      <c r="N84" s="183"/>
      <c r="O84" s="138"/>
    </row>
    <row r="85" spans="1:15" ht="15.75" x14ac:dyDescent="0.25">
      <c r="A85" s="184"/>
      <c r="B85" s="185" t="s">
        <v>57</v>
      </c>
      <c r="C85" s="186"/>
      <c r="D85" s="186"/>
      <c r="E85" s="186"/>
      <c r="F85" s="186"/>
      <c r="G85" s="186"/>
      <c r="H85" s="186"/>
      <c r="I85" s="186"/>
      <c r="J85" s="186"/>
      <c r="K85" s="186"/>
      <c r="L85" s="186"/>
      <c r="M85" s="186"/>
      <c r="N85" s="186"/>
      <c r="O85" s="126">
        <f t="shared" si="15"/>
        <v>0</v>
      </c>
    </row>
    <row r="86" spans="1:15" ht="15.75" x14ac:dyDescent="0.25">
      <c r="A86" s="184" t="s">
        <v>135</v>
      </c>
      <c r="B86" s="185" t="s">
        <v>140</v>
      </c>
      <c r="C86" s="186"/>
      <c r="D86" s="186"/>
      <c r="E86" s="186"/>
      <c r="F86" s="186"/>
      <c r="G86" s="186"/>
      <c r="H86" s="186"/>
      <c r="I86" s="186"/>
      <c r="J86" s="186"/>
      <c r="K86" s="186"/>
      <c r="L86" s="186"/>
      <c r="M86" s="186"/>
      <c r="N86" s="186"/>
      <c r="O86" s="126">
        <f t="shared" si="15"/>
        <v>0</v>
      </c>
    </row>
    <row r="87" spans="1:15" ht="15.75" x14ac:dyDescent="0.25">
      <c r="A87" s="184" t="s">
        <v>135</v>
      </c>
      <c r="B87" s="185" t="s">
        <v>104</v>
      </c>
      <c r="C87" s="186"/>
      <c r="D87" s="186"/>
      <c r="E87" s="186"/>
      <c r="F87" s="186"/>
      <c r="G87" s="186"/>
      <c r="H87" s="186"/>
      <c r="I87" s="186"/>
      <c r="J87" s="186"/>
      <c r="K87" s="186"/>
      <c r="L87" s="186"/>
      <c r="M87" s="186"/>
      <c r="N87" s="186"/>
      <c r="O87" s="126">
        <f t="shared" si="15"/>
        <v>0</v>
      </c>
    </row>
    <row r="88" spans="1:15" ht="15.75" x14ac:dyDescent="0.25">
      <c r="A88" s="184" t="s">
        <v>135</v>
      </c>
      <c r="B88" s="185" t="s">
        <v>130</v>
      </c>
      <c r="C88" s="186"/>
      <c r="D88" s="186"/>
      <c r="E88" s="186"/>
      <c r="F88" s="186"/>
      <c r="G88" s="186"/>
      <c r="H88" s="186"/>
      <c r="I88" s="186"/>
      <c r="J88" s="186"/>
      <c r="K88" s="186"/>
      <c r="L88" s="186"/>
      <c r="M88" s="186"/>
      <c r="N88" s="186"/>
      <c r="O88" s="126">
        <f t="shared" si="15"/>
        <v>0</v>
      </c>
    </row>
    <row r="89" spans="1:15" ht="15.75" x14ac:dyDescent="0.25">
      <c r="A89" s="184" t="s">
        <v>135</v>
      </c>
      <c r="B89" s="185" t="s">
        <v>110</v>
      </c>
      <c r="C89" s="186"/>
      <c r="D89" s="186"/>
      <c r="E89" s="186"/>
      <c r="F89" s="186"/>
      <c r="G89" s="186"/>
      <c r="H89" s="186"/>
      <c r="I89" s="186"/>
      <c r="J89" s="186"/>
      <c r="K89" s="186"/>
      <c r="L89" s="186"/>
      <c r="M89" s="186"/>
      <c r="N89" s="186"/>
      <c r="O89" s="126">
        <f t="shared" si="15"/>
        <v>0</v>
      </c>
    </row>
    <row r="90" spans="1:15" ht="15.75" x14ac:dyDescent="0.25">
      <c r="A90" s="184" t="s">
        <v>135</v>
      </c>
      <c r="B90" s="185" t="s">
        <v>141</v>
      </c>
      <c r="C90" s="186"/>
      <c r="D90" s="186"/>
      <c r="E90" s="186"/>
      <c r="F90" s="186"/>
      <c r="G90" s="186"/>
      <c r="H90" s="186"/>
      <c r="I90" s="186"/>
      <c r="J90" s="186"/>
      <c r="K90" s="186"/>
      <c r="L90" s="186"/>
      <c r="M90" s="186"/>
      <c r="N90" s="186"/>
      <c r="O90" s="126">
        <f t="shared" si="15"/>
        <v>0</v>
      </c>
    </row>
    <row r="91" spans="1:15" ht="15.75" x14ac:dyDescent="0.25">
      <c r="A91" s="184" t="s">
        <v>135</v>
      </c>
      <c r="B91" s="185" t="s">
        <v>142</v>
      </c>
      <c r="C91" s="186"/>
      <c r="D91" s="186"/>
      <c r="E91" s="186"/>
      <c r="F91" s="186"/>
      <c r="G91" s="186"/>
      <c r="H91" s="186"/>
      <c r="I91" s="186"/>
      <c r="J91" s="186"/>
      <c r="K91" s="186"/>
      <c r="L91" s="186"/>
      <c r="M91" s="186"/>
      <c r="N91" s="186"/>
      <c r="O91" s="126">
        <f t="shared" si="15"/>
        <v>0</v>
      </c>
    </row>
    <row r="92" spans="1:15" ht="15.75" x14ac:dyDescent="0.25">
      <c r="A92" s="184" t="s">
        <v>135</v>
      </c>
      <c r="B92" s="185" t="s">
        <v>143</v>
      </c>
      <c r="C92" s="186"/>
      <c r="D92" s="186"/>
      <c r="E92" s="186"/>
      <c r="F92" s="186"/>
      <c r="G92" s="186"/>
      <c r="H92" s="186"/>
      <c r="I92" s="186"/>
      <c r="J92" s="186"/>
      <c r="K92" s="186"/>
      <c r="L92" s="186"/>
      <c r="M92" s="186"/>
      <c r="N92" s="186"/>
      <c r="O92" s="126">
        <f t="shared" si="15"/>
        <v>0</v>
      </c>
    </row>
    <row r="93" spans="1:15" ht="15.75" x14ac:dyDescent="0.25">
      <c r="A93" s="184" t="s">
        <v>135</v>
      </c>
      <c r="B93" s="185" t="s">
        <v>114</v>
      </c>
      <c r="C93" s="186"/>
      <c r="D93" s="186"/>
      <c r="E93" s="186"/>
      <c r="F93" s="186"/>
      <c r="G93" s="186"/>
      <c r="H93" s="186"/>
      <c r="I93" s="186"/>
      <c r="J93" s="186"/>
      <c r="K93" s="186"/>
      <c r="L93" s="186"/>
      <c r="M93" s="186"/>
      <c r="N93" s="186"/>
      <c r="O93" s="126">
        <f t="shared" si="15"/>
        <v>0</v>
      </c>
    </row>
    <row r="94" spans="1:15" ht="15.75" x14ac:dyDescent="0.25">
      <c r="A94" s="184" t="s">
        <v>135</v>
      </c>
      <c r="B94" s="185" t="s">
        <v>144</v>
      </c>
      <c r="C94" s="186"/>
      <c r="D94" s="186"/>
      <c r="E94" s="186"/>
      <c r="F94" s="186"/>
      <c r="G94" s="186"/>
      <c r="H94" s="186"/>
      <c r="I94" s="186"/>
      <c r="J94" s="186"/>
      <c r="K94" s="186"/>
      <c r="L94" s="186"/>
      <c r="M94" s="186"/>
      <c r="N94" s="186"/>
      <c r="O94" s="126">
        <f t="shared" si="15"/>
        <v>0</v>
      </c>
    </row>
    <row r="95" spans="1:15" ht="15.75" x14ac:dyDescent="0.25">
      <c r="A95" s="184" t="s">
        <v>135</v>
      </c>
      <c r="B95" s="185" t="s">
        <v>145</v>
      </c>
      <c r="C95" s="186"/>
      <c r="D95" s="186"/>
      <c r="E95" s="186"/>
      <c r="F95" s="186"/>
      <c r="G95" s="186"/>
      <c r="H95" s="186"/>
      <c r="I95" s="186"/>
      <c r="J95" s="186"/>
      <c r="K95" s="186"/>
      <c r="L95" s="186"/>
      <c r="M95" s="186"/>
      <c r="N95" s="186"/>
      <c r="O95" s="126">
        <f t="shared" si="15"/>
        <v>0</v>
      </c>
    </row>
    <row r="96" spans="1:15" ht="15.75" x14ac:dyDescent="0.25">
      <c r="A96" s="184" t="s">
        <v>135</v>
      </c>
      <c r="B96" s="185" t="s">
        <v>146</v>
      </c>
      <c r="C96" s="186"/>
      <c r="D96" s="186"/>
      <c r="E96" s="186"/>
      <c r="F96" s="186"/>
      <c r="G96" s="186"/>
      <c r="H96" s="186"/>
      <c r="I96" s="186"/>
      <c r="J96" s="186"/>
      <c r="K96" s="186"/>
      <c r="L96" s="186"/>
      <c r="M96" s="186"/>
      <c r="N96" s="186"/>
      <c r="O96" s="126">
        <f t="shared" si="15"/>
        <v>0</v>
      </c>
    </row>
    <row r="97" spans="1:15" ht="15.75" x14ac:dyDescent="0.25">
      <c r="A97" s="184" t="s">
        <v>135</v>
      </c>
      <c r="B97" s="185" t="s">
        <v>128</v>
      </c>
      <c r="C97" s="186"/>
      <c r="D97" s="186"/>
      <c r="E97" s="186"/>
      <c r="F97" s="186"/>
      <c r="G97" s="186"/>
      <c r="H97" s="186"/>
      <c r="I97" s="186"/>
      <c r="J97" s="186"/>
      <c r="K97" s="186"/>
      <c r="L97" s="186"/>
      <c r="M97" s="186"/>
      <c r="N97" s="186"/>
      <c r="O97" s="126">
        <f t="shared" si="15"/>
        <v>0</v>
      </c>
    </row>
    <row r="98" spans="1:15" ht="15.75" x14ac:dyDescent="0.25">
      <c r="A98" s="184" t="s">
        <v>135</v>
      </c>
      <c r="B98" s="185" t="s">
        <v>147</v>
      </c>
      <c r="C98" s="186"/>
      <c r="D98" s="186"/>
      <c r="E98" s="186"/>
      <c r="F98" s="186"/>
      <c r="G98" s="186"/>
      <c r="H98" s="186"/>
      <c r="I98" s="186"/>
      <c r="J98" s="186"/>
      <c r="K98" s="186"/>
      <c r="L98" s="186"/>
      <c r="M98" s="186"/>
      <c r="N98" s="186"/>
      <c r="O98" s="126">
        <f t="shared" si="15"/>
        <v>0</v>
      </c>
    </row>
    <row r="99" spans="1:15" ht="15.75" x14ac:dyDescent="0.25">
      <c r="A99" s="184" t="s">
        <v>135</v>
      </c>
      <c r="B99" s="185" t="s">
        <v>49</v>
      </c>
      <c r="C99" s="186"/>
      <c r="D99" s="186"/>
      <c r="E99" s="186"/>
      <c r="F99" s="186"/>
      <c r="G99" s="186"/>
      <c r="H99" s="186"/>
      <c r="I99" s="186"/>
      <c r="J99" s="186"/>
      <c r="K99" s="186"/>
      <c r="L99" s="186"/>
      <c r="M99" s="186"/>
      <c r="N99" s="186"/>
      <c r="O99" s="126">
        <f t="shared" si="15"/>
        <v>0</v>
      </c>
    </row>
    <row r="100" spans="1:15" ht="15.75" x14ac:dyDescent="0.25">
      <c r="A100" s="184" t="s">
        <v>135</v>
      </c>
      <c r="B100" s="185" t="s">
        <v>76</v>
      </c>
      <c r="C100" s="186"/>
      <c r="D100" s="186"/>
      <c r="E100" s="186"/>
      <c r="F100" s="186"/>
      <c r="G100" s="186"/>
      <c r="H100" s="186"/>
      <c r="I100" s="186"/>
      <c r="J100" s="186"/>
      <c r="K100" s="186"/>
      <c r="L100" s="186"/>
      <c r="M100" s="186"/>
      <c r="N100" s="186"/>
      <c r="O100" s="126">
        <f t="shared" si="15"/>
        <v>0</v>
      </c>
    </row>
    <row r="101" spans="1:15" ht="15.75" x14ac:dyDescent="0.25">
      <c r="A101" s="184" t="s">
        <v>135</v>
      </c>
      <c r="B101" s="185" t="s">
        <v>148</v>
      </c>
      <c r="C101" s="186"/>
      <c r="D101" s="186"/>
      <c r="E101" s="186"/>
      <c r="F101" s="186"/>
      <c r="G101" s="186"/>
      <c r="H101" s="186"/>
      <c r="I101" s="186"/>
      <c r="J101" s="186"/>
      <c r="K101" s="186"/>
      <c r="L101" s="186"/>
      <c r="M101" s="186"/>
      <c r="N101" s="186"/>
      <c r="O101" s="126">
        <f t="shared" si="15"/>
        <v>0</v>
      </c>
    </row>
    <row r="102" spans="1:15" ht="15.75" x14ac:dyDescent="0.25">
      <c r="A102" s="184" t="s">
        <v>135</v>
      </c>
      <c r="B102" s="185" t="s">
        <v>149</v>
      </c>
      <c r="C102" s="186"/>
      <c r="D102" s="186"/>
      <c r="E102" s="186"/>
      <c r="F102" s="186"/>
      <c r="G102" s="186"/>
      <c r="H102" s="186"/>
      <c r="I102" s="186"/>
      <c r="J102" s="186"/>
      <c r="K102" s="186"/>
      <c r="L102" s="186"/>
      <c r="M102" s="186"/>
      <c r="N102" s="186"/>
      <c r="O102" s="126">
        <f t="shared" si="15"/>
        <v>0</v>
      </c>
    </row>
    <row r="103" spans="1:15" ht="15.75" x14ac:dyDescent="0.25">
      <c r="A103" s="187" t="s">
        <v>150</v>
      </c>
      <c r="B103" s="188" t="s">
        <v>151</v>
      </c>
      <c r="C103" s="181">
        <f t="shared" ref="C103:N103" si="18">SUM(C85:C102)</f>
        <v>0</v>
      </c>
      <c r="D103" s="181">
        <f t="shared" si="18"/>
        <v>0</v>
      </c>
      <c r="E103" s="181">
        <f t="shared" si="18"/>
        <v>0</v>
      </c>
      <c r="F103" s="181">
        <f t="shared" si="18"/>
        <v>0</v>
      </c>
      <c r="G103" s="181">
        <f t="shared" si="18"/>
        <v>0</v>
      </c>
      <c r="H103" s="181">
        <f t="shared" si="18"/>
        <v>0</v>
      </c>
      <c r="I103" s="181">
        <f t="shared" si="18"/>
        <v>0</v>
      </c>
      <c r="J103" s="181">
        <f t="shared" si="18"/>
        <v>0</v>
      </c>
      <c r="K103" s="181">
        <f t="shared" si="18"/>
        <v>0</v>
      </c>
      <c r="L103" s="181">
        <f t="shared" si="18"/>
        <v>0</v>
      </c>
      <c r="M103" s="181">
        <f t="shared" si="18"/>
        <v>0</v>
      </c>
      <c r="N103" s="181">
        <f t="shared" si="18"/>
        <v>0</v>
      </c>
      <c r="O103" s="126">
        <f t="shared" si="15"/>
        <v>0</v>
      </c>
    </row>
    <row r="104" spans="1:15" ht="15.75" x14ac:dyDescent="0.25">
      <c r="A104" s="187"/>
      <c r="B104" s="189" t="s">
        <v>152</v>
      </c>
      <c r="C104" s="181">
        <f t="shared" ref="C104:N104" si="19">C82-C103</f>
        <v>0</v>
      </c>
      <c r="D104" s="181">
        <f t="shared" si="19"/>
        <v>0</v>
      </c>
      <c r="E104" s="181">
        <f t="shared" si="19"/>
        <v>0</v>
      </c>
      <c r="F104" s="181">
        <f t="shared" si="19"/>
        <v>0</v>
      </c>
      <c r="G104" s="181">
        <f t="shared" si="19"/>
        <v>0</v>
      </c>
      <c r="H104" s="181">
        <f t="shared" si="19"/>
        <v>0</v>
      </c>
      <c r="I104" s="181">
        <f t="shared" si="19"/>
        <v>0</v>
      </c>
      <c r="J104" s="181">
        <f t="shared" si="19"/>
        <v>0</v>
      </c>
      <c r="K104" s="181">
        <f t="shared" si="19"/>
        <v>0</v>
      </c>
      <c r="L104" s="181">
        <f t="shared" si="19"/>
        <v>0</v>
      </c>
      <c r="M104" s="181">
        <f t="shared" si="19"/>
        <v>0</v>
      </c>
      <c r="N104" s="181">
        <f t="shared" si="19"/>
        <v>0</v>
      </c>
      <c r="O104" s="126">
        <f t="shared" si="15"/>
        <v>0</v>
      </c>
    </row>
    <row r="105" spans="1:15" ht="15.75" x14ac:dyDescent="0.25">
      <c r="A105" s="178"/>
      <c r="B105" s="190"/>
      <c r="C105" s="191"/>
      <c r="D105" s="191"/>
      <c r="E105" s="191"/>
      <c r="F105" s="191"/>
      <c r="G105" s="191"/>
      <c r="H105" s="191"/>
      <c r="I105" s="199"/>
      <c r="J105" s="199"/>
      <c r="K105" s="199"/>
      <c r="L105" s="199"/>
      <c r="M105" s="199"/>
      <c r="N105" s="199"/>
      <c r="O105" s="138"/>
    </row>
    <row r="106" spans="1:15" ht="15.75" x14ac:dyDescent="0.25">
      <c r="A106" s="178"/>
      <c r="B106" s="179" t="s">
        <v>153</v>
      </c>
      <c r="C106" s="181">
        <f t="shared" ref="C106:N106" si="20">C83-C103</f>
        <v>0</v>
      </c>
      <c r="D106" s="181">
        <f t="shared" si="20"/>
        <v>0</v>
      </c>
      <c r="E106" s="181">
        <f t="shared" si="20"/>
        <v>0</v>
      </c>
      <c r="F106" s="181">
        <f t="shared" si="20"/>
        <v>0</v>
      </c>
      <c r="G106" s="181">
        <f t="shared" si="20"/>
        <v>0</v>
      </c>
      <c r="H106" s="181">
        <f t="shared" si="20"/>
        <v>0</v>
      </c>
      <c r="I106" s="181">
        <f t="shared" si="20"/>
        <v>0</v>
      </c>
      <c r="J106" s="181">
        <f t="shared" si="20"/>
        <v>0</v>
      </c>
      <c r="K106" s="181">
        <f t="shared" si="20"/>
        <v>0</v>
      </c>
      <c r="L106" s="181">
        <f t="shared" si="20"/>
        <v>0</v>
      </c>
      <c r="M106" s="181">
        <f t="shared" si="20"/>
        <v>0</v>
      </c>
      <c r="N106" s="181">
        <f t="shared" si="20"/>
        <v>0</v>
      </c>
      <c r="O106" s="200"/>
    </row>
    <row r="107" spans="1:15" hidden="1" x14ac:dyDescent="0.25">
      <c r="A107" s="165"/>
      <c r="B107" s="101"/>
      <c r="C107" s="101"/>
      <c r="D107" s="101"/>
      <c r="E107" s="101"/>
      <c r="F107" s="101"/>
      <c r="G107" s="101"/>
      <c r="H107" s="101"/>
    </row>
  </sheetData>
  <sheetProtection password="CC81" sheet="1" objects="1" scenarios="1" selectLockedCells="1"/>
  <mergeCells count="6">
    <mergeCell ref="A2:B3"/>
    <mergeCell ref="O2:O3"/>
    <mergeCell ref="A38:B39"/>
    <mergeCell ref="O38:O39"/>
    <mergeCell ref="A74:B75"/>
    <mergeCell ref="O74:O75"/>
  </mergeCells>
  <printOptions horizontalCentered="1"/>
  <pageMargins left="0.31496062992125984" right="0.31496062992125984" top="1.5748031496062993" bottom="0.39370078740157483" header="0.31496062992125984" footer="0.31496062992125984"/>
  <pageSetup paperSize="9" scale="70" orientation="landscape" r:id="rId1"/>
  <headerFooter scaleWithDoc="0" alignWithMargins="0">
    <oddHeader>&amp;L     Seite &amp;P &amp;A&amp;R&amp;G</oddHeader>
    <oddFooter>&amp;L&amp;G&amp;C&amp;G&amp;R&amp;G</oddFooter>
  </headerFooter>
  <rowBreaks count="2" manualBreakCount="2">
    <brk id="36" max="16383" man="1"/>
    <brk id="72" max="16383" man="1"/>
  </rowBreaks>
  <colBreaks count="1" manualBreakCount="1">
    <brk id="16" max="105" man="1"/>
  </colBreaks>
  <legacy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59999389629810485"/>
  </sheetPr>
  <dimension ref="A1:AB90"/>
  <sheetViews>
    <sheetView view="pageLayout" zoomScale="70" zoomScaleNormal="100" zoomScaleSheetLayoutView="100" zoomScalePageLayoutView="70" workbookViewId="0">
      <selection activeCell="C1" sqref="C1"/>
    </sheetView>
  </sheetViews>
  <sheetFormatPr baseColWidth="10" defaultColWidth="0" defaultRowHeight="15" customHeight="1" zeroHeight="1" x14ac:dyDescent="0.25"/>
  <cols>
    <col min="1" max="1" width="11.5703125" style="232" customWidth="1"/>
    <col min="2" max="2" width="43.140625" style="212" customWidth="1"/>
    <col min="3" max="3" width="12.5703125" style="212" bestFit="1" customWidth="1"/>
    <col min="4" max="4" width="12.5703125" style="212" customWidth="1"/>
    <col min="5" max="28" width="11.5703125" style="212" customWidth="1"/>
    <col min="29" max="16384" width="0" style="212" hidden="1"/>
  </cols>
  <sheetData>
    <row r="1" spans="1:28" s="203" customFormat="1" x14ac:dyDescent="0.25">
      <c r="A1" s="201"/>
      <c r="B1" s="201"/>
      <c r="C1" s="201"/>
      <c r="D1" s="201"/>
      <c r="E1" s="201"/>
      <c r="F1" s="201"/>
      <c r="G1" s="201"/>
      <c r="H1" s="201"/>
      <c r="I1" s="201"/>
      <c r="J1" s="201"/>
      <c r="K1" s="201"/>
      <c r="L1" s="201"/>
      <c r="M1" s="201"/>
      <c r="N1" s="201"/>
      <c r="O1" s="201"/>
      <c r="P1" s="202"/>
      <c r="Q1" s="202"/>
      <c r="R1" s="202"/>
      <c r="S1" s="202"/>
      <c r="T1" s="202"/>
      <c r="U1" s="202"/>
      <c r="V1" s="202"/>
      <c r="W1" s="202"/>
      <c r="X1" s="202"/>
      <c r="Y1" s="202"/>
      <c r="Z1" s="202"/>
      <c r="AA1" s="202"/>
      <c r="AB1" s="202"/>
    </row>
    <row r="2" spans="1:28" ht="23.25" x14ac:dyDescent="0.25">
      <c r="A2" s="204" t="s">
        <v>14</v>
      </c>
      <c r="B2" s="205"/>
      <c r="C2" s="205"/>
      <c r="D2" s="205"/>
      <c r="E2" s="206" t="s">
        <v>55</v>
      </c>
      <c r="F2" s="207">
        <f>'Private Lebenshaltungskosten'!B4</f>
        <v>0</v>
      </c>
      <c r="G2" s="208">
        <f>'Private Lebenshaltungskosten'!C4</f>
        <v>0</v>
      </c>
      <c r="H2" s="102"/>
      <c r="I2" s="102"/>
      <c r="J2" s="102"/>
      <c r="K2" s="206"/>
      <c r="L2" s="209"/>
      <c r="M2" s="210"/>
      <c r="N2" s="210"/>
      <c r="O2" s="211"/>
      <c r="P2" s="202"/>
      <c r="Q2" s="202"/>
      <c r="R2" s="202"/>
      <c r="S2" s="202"/>
      <c r="T2" s="202"/>
      <c r="U2" s="202"/>
      <c r="V2" s="202"/>
      <c r="W2" s="202"/>
      <c r="X2" s="202"/>
      <c r="Y2" s="202"/>
      <c r="Z2" s="202"/>
      <c r="AA2" s="202"/>
      <c r="AB2" s="202"/>
    </row>
    <row r="3" spans="1:28" ht="21" x14ac:dyDescent="0.25">
      <c r="A3" s="213" t="s">
        <v>154</v>
      </c>
      <c r="B3" s="214"/>
      <c r="C3" s="214"/>
      <c r="D3" s="214"/>
      <c r="E3" s="214"/>
      <c r="F3" s="214"/>
      <c r="G3" s="214"/>
      <c r="H3" s="214"/>
      <c r="I3" s="214"/>
      <c r="J3" s="214"/>
      <c r="K3" s="214"/>
      <c r="L3" s="214"/>
      <c r="M3" s="214"/>
      <c r="N3" s="214"/>
      <c r="O3" s="215"/>
      <c r="P3" s="216"/>
      <c r="Q3" s="216"/>
      <c r="R3" s="216"/>
      <c r="S3" s="216"/>
      <c r="T3" s="216"/>
      <c r="U3" s="216"/>
      <c r="V3" s="216"/>
      <c r="W3" s="216"/>
      <c r="X3" s="216"/>
      <c r="Y3" s="216"/>
      <c r="Z3" s="216"/>
      <c r="AA3" s="216"/>
      <c r="AB3" s="216"/>
    </row>
    <row r="4" spans="1:28" x14ac:dyDescent="0.25">
      <c r="A4" s="264" t="s">
        <v>87</v>
      </c>
      <c r="B4" s="265"/>
      <c r="C4" s="115" t="s">
        <v>88</v>
      </c>
      <c r="D4" s="116" t="s">
        <v>88</v>
      </c>
      <c r="E4" s="116" t="s">
        <v>89</v>
      </c>
      <c r="F4" s="116" t="s">
        <v>89</v>
      </c>
      <c r="G4" s="116" t="s">
        <v>90</v>
      </c>
      <c r="H4" s="116" t="s">
        <v>90</v>
      </c>
      <c r="I4" s="116" t="s">
        <v>91</v>
      </c>
      <c r="J4" s="116" t="s">
        <v>91</v>
      </c>
      <c r="K4" s="116" t="s">
        <v>92</v>
      </c>
      <c r="L4" s="116" t="s">
        <v>92</v>
      </c>
      <c r="M4" s="116" t="s">
        <v>93</v>
      </c>
      <c r="N4" s="116" t="s">
        <v>93</v>
      </c>
      <c r="O4" s="115" t="s">
        <v>94</v>
      </c>
      <c r="P4" s="116" t="s">
        <v>94</v>
      </c>
      <c r="Q4" s="116" t="s">
        <v>95</v>
      </c>
      <c r="R4" s="115" t="s">
        <v>95</v>
      </c>
      <c r="S4" s="115" t="s">
        <v>96</v>
      </c>
      <c r="T4" s="116" t="s">
        <v>96</v>
      </c>
      <c r="U4" s="116" t="s">
        <v>97</v>
      </c>
      <c r="V4" s="115" t="s">
        <v>97</v>
      </c>
      <c r="W4" s="115" t="s">
        <v>98</v>
      </c>
      <c r="X4" s="116" t="s">
        <v>98</v>
      </c>
      <c r="Y4" s="116" t="s">
        <v>99</v>
      </c>
      <c r="Z4" s="116" t="s">
        <v>99</v>
      </c>
      <c r="AA4" s="274" t="s">
        <v>100</v>
      </c>
      <c r="AB4" s="274" t="s">
        <v>155</v>
      </c>
    </row>
    <row r="5" spans="1:28" ht="15.75" x14ac:dyDescent="0.25">
      <c r="A5" s="264"/>
      <c r="B5" s="265"/>
      <c r="C5" s="217">
        <f>'Umsatz-und Ertragsvorschau'!C5</f>
        <v>43101</v>
      </c>
      <c r="D5" s="217">
        <f>'Umsatz-und Ertragsvorschau'!C5</f>
        <v>43101</v>
      </c>
      <c r="E5" s="117">
        <f>EOMONTH(D5,0)+1</f>
        <v>43132</v>
      </c>
      <c r="F5" s="117">
        <f>EOMONTH(D5,0)+1</f>
        <v>43132</v>
      </c>
      <c r="G5" s="117">
        <f>EOMONTH(F5,0)+1</f>
        <v>43160</v>
      </c>
      <c r="H5" s="217">
        <f>EOMONTH(F5,0)+1</f>
        <v>43160</v>
      </c>
      <c r="I5" s="117">
        <f>EOMONTH(H5,0)+1</f>
        <v>43191</v>
      </c>
      <c r="J5" s="117">
        <f>EOMONTH(H5,0)+1</f>
        <v>43191</v>
      </c>
      <c r="K5" s="117">
        <f>EOMONTH(J5,0)+1</f>
        <v>43221</v>
      </c>
      <c r="L5" s="117">
        <f>EOMONTH(J5,0)+1</f>
        <v>43221</v>
      </c>
      <c r="M5" s="117">
        <f>EOMONTH(K5,0)+1</f>
        <v>43252</v>
      </c>
      <c r="N5" s="117">
        <f>EOMONTH(K5,0)+1</f>
        <v>43252</v>
      </c>
      <c r="O5" s="117">
        <f t="shared" ref="O5:Z5" si="0">EOMONTH(M5,0)+1</f>
        <v>43282</v>
      </c>
      <c r="P5" s="117">
        <f>EOMONTH(M5,0)+1</f>
        <v>43282</v>
      </c>
      <c r="Q5" s="117">
        <f t="shared" si="0"/>
        <v>43313</v>
      </c>
      <c r="R5" s="117">
        <f t="shared" si="0"/>
        <v>43313</v>
      </c>
      <c r="S5" s="117">
        <f t="shared" si="0"/>
        <v>43344</v>
      </c>
      <c r="T5" s="117">
        <f t="shared" si="0"/>
        <v>43344</v>
      </c>
      <c r="U5" s="117">
        <f t="shared" si="0"/>
        <v>43374</v>
      </c>
      <c r="V5" s="117">
        <f t="shared" si="0"/>
        <v>43374</v>
      </c>
      <c r="W5" s="117">
        <f t="shared" si="0"/>
        <v>43405</v>
      </c>
      <c r="X5" s="117">
        <f t="shared" si="0"/>
        <v>43405</v>
      </c>
      <c r="Y5" s="117">
        <f t="shared" si="0"/>
        <v>43435</v>
      </c>
      <c r="Z5" s="117">
        <f t="shared" si="0"/>
        <v>43435</v>
      </c>
      <c r="AA5" s="274"/>
      <c r="AB5" s="274"/>
    </row>
    <row r="6" spans="1:28" ht="15.75" x14ac:dyDescent="0.25">
      <c r="A6" s="118"/>
      <c r="B6" s="119"/>
      <c r="C6" s="120"/>
      <c r="D6" s="120"/>
      <c r="E6" s="120"/>
      <c r="F6" s="120"/>
      <c r="G6" s="120"/>
      <c r="H6" s="120"/>
      <c r="I6" s="120"/>
      <c r="J6" s="120"/>
      <c r="K6" s="120"/>
      <c r="L6" s="120"/>
      <c r="M6" s="120"/>
      <c r="N6" s="218"/>
      <c r="O6" s="121"/>
      <c r="P6" s="121"/>
      <c r="Q6" s="121"/>
      <c r="R6" s="121"/>
      <c r="S6" s="121"/>
      <c r="T6" s="121"/>
      <c r="U6" s="121"/>
      <c r="V6" s="121"/>
      <c r="W6" s="121"/>
      <c r="X6" s="121"/>
      <c r="Y6" s="121"/>
      <c r="Z6" s="121"/>
      <c r="AA6" s="121"/>
      <c r="AB6" s="101"/>
    </row>
    <row r="7" spans="1:28" s="220" customFormat="1" ht="15.75" x14ac:dyDescent="0.25">
      <c r="A7" s="123"/>
      <c r="B7" s="124" t="s">
        <v>101</v>
      </c>
      <c r="C7" s="125"/>
      <c r="D7" s="247">
        <f>C7-'Umsatz-und Ertragsvorschau'!C7</f>
        <v>0</v>
      </c>
      <c r="E7" s="248"/>
      <c r="F7" s="247">
        <f>E7-'Umsatz-und Ertragsvorschau'!D7</f>
        <v>0</v>
      </c>
      <c r="G7" s="248"/>
      <c r="H7" s="131">
        <f>G7-'Umsatz-und Ertragsvorschau'!E7</f>
        <v>0</v>
      </c>
      <c r="I7" s="125"/>
      <c r="J7" s="131">
        <f>I7-'Umsatz-und Ertragsvorschau'!F7</f>
        <v>0</v>
      </c>
      <c r="K7" s="125"/>
      <c r="L7" s="131">
        <f>K7-'Umsatz-und Ertragsvorschau'!G7</f>
        <v>0</v>
      </c>
      <c r="M7" s="125"/>
      <c r="N7" s="131">
        <f>M7-'Umsatz-und Ertragsvorschau'!H7</f>
        <v>0</v>
      </c>
      <c r="O7" s="125"/>
      <c r="P7" s="131">
        <f>O7-'Umsatz-und Ertragsvorschau'!I7</f>
        <v>0</v>
      </c>
      <c r="Q7" s="125"/>
      <c r="R7" s="131">
        <f>Q7-'Umsatz-und Ertragsvorschau'!J7</f>
        <v>0</v>
      </c>
      <c r="S7" s="125"/>
      <c r="T7" s="131">
        <f>S7-'Umsatz-und Ertragsvorschau'!K7</f>
        <v>0</v>
      </c>
      <c r="U7" s="125"/>
      <c r="V7" s="131">
        <f>U7-'Umsatz-und Ertragsvorschau'!L7</f>
        <v>0</v>
      </c>
      <c r="W7" s="125"/>
      <c r="X7" s="131">
        <f>W7-'Umsatz-und Ertragsvorschau'!M7</f>
        <v>0</v>
      </c>
      <c r="Y7" s="125"/>
      <c r="Z7" s="131">
        <f>Y7-'Umsatz-und Ertragsvorschau'!N7</f>
        <v>0</v>
      </c>
      <c r="AA7" s="219">
        <f>C7+E7+G7+I7+K7+M7+O7+Q7+S7+U7+W7+Y7</f>
        <v>0</v>
      </c>
      <c r="AB7" s="219">
        <f>D7+F7+H7+J7+L7+N7+P7+R7+T7+V7+X7+Z7</f>
        <v>0</v>
      </c>
    </row>
    <row r="8" spans="1:28" ht="15.75" x14ac:dyDescent="0.25">
      <c r="A8" s="127" t="s">
        <v>102</v>
      </c>
      <c r="B8" s="128" t="s">
        <v>103</v>
      </c>
      <c r="C8" s="129"/>
      <c r="D8" s="131">
        <f>C8-'Umsatz-und Ertragsvorschau'!C8</f>
        <v>0</v>
      </c>
      <c r="E8" s="129"/>
      <c r="F8" s="131">
        <f>E8-'Umsatz-und Ertragsvorschau'!D8</f>
        <v>0</v>
      </c>
      <c r="G8" s="129"/>
      <c r="H8" s="131">
        <f>G8-'Umsatz-und Ertragsvorschau'!E8</f>
        <v>0</v>
      </c>
      <c r="I8" s="129"/>
      <c r="J8" s="131">
        <f>I8-'Umsatz-und Ertragsvorschau'!F8</f>
        <v>0</v>
      </c>
      <c r="K8" s="129"/>
      <c r="L8" s="131">
        <f>K8-'Umsatz-und Ertragsvorschau'!G8</f>
        <v>0</v>
      </c>
      <c r="M8" s="129"/>
      <c r="N8" s="131">
        <f>M8-'Umsatz-und Ertragsvorschau'!H8</f>
        <v>0</v>
      </c>
      <c r="O8" s="129"/>
      <c r="P8" s="131">
        <f>O8-'Umsatz-und Ertragsvorschau'!I8</f>
        <v>0</v>
      </c>
      <c r="Q8" s="129"/>
      <c r="R8" s="131">
        <f>Q8-'Umsatz-und Ertragsvorschau'!J8</f>
        <v>0</v>
      </c>
      <c r="S8" s="129"/>
      <c r="T8" s="131">
        <f>S8-'Umsatz-und Ertragsvorschau'!K8</f>
        <v>0</v>
      </c>
      <c r="U8" s="129"/>
      <c r="V8" s="131">
        <f>U8-'Umsatz-und Ertragsvorschau'!L8</f>
        <v>0</v>
      </c>
      <c r="W8" s="129"/>
      <c r="X8" s="131">
        <f>W8-'Umsatz-und Ertragsvorschau'!M8</f>
        <v>0</v>
      </c>
      <c r="Y8" s="129"/>
      <c r="Z8" s="131">
        <f>Y8-'Umsatz-und Ertragsvorschau'!N8</f>
        <v>0</v>
      </c>
      <c r="AA8" s="219">
        <f t="shared" ref="AA8:AB29" si="1">C8+E8+G8+I8+K8+M8+O8+Q8+S8+U8+W8+Y8</f>
        <v>0</v>
      </c>
      <c r="AB8" s="219">
        <f t="shared" si="1"/>
        <v>0</v>
      </c>
    </row>
    <row r="9" spans="1:28" ht="15.75" x14ac:dyDescent="0.25">
      <c r="A9" s="127" t="s">
        <v>102</v>
      </c>
      <c r="B9" s="128" t="s">
        <v>104</v>
      </c>
      <c r="C9" s="129"/>
      <c r="D9" s="131">
        <f>C9-'Umsatz-und Ertragsvorschau'!C9</f>
        <v>0</v>
      </c>
      <c r="E9" s="129"/>
      <c r="F9" s="131">
        <f>E9-'Umsatz-und Ertragsvorschau'!D9</f>
        <v>0</v>
      </c>
      <c r="G9" s="129"/>
      <c r="H9" s="131">
        <f>G9-'Umsatz-und Ertragsvorschau'!E9</f>
        <v>0</v>
      </c>
      <c r="I9" s="129"/>
      <c r="J9" s="131">
        <f>I9-'Umsatz-und Ertragsvorschau'!F9</f>
        <v>0</v>
      </c>
      <c r="K9" s="129"/>
      <c r="L9" s="131">
        <f>K9-'Umsatz-und Ertragsvorschau'!G9</f>
        <v>0</v>
      </c>
      <c r="M9" s="129"/>
      <c r="N9" s="131">
        <f>M9-'Umsatz-und Ertragsvorschau'!H9</f>
        <v>0</v>
      </c>
      <c r="O9" s="129"/>
      <c r="P9" s="131">
        <f>O9-'Umsatz-und Ertragsvorschau'!I9</f>
        <v>0</v>
      </c>
      <c r="Q9" s="129"/>
      <c r="R9" s="131">
        <f>Q9-'Umsatz-und Ertragsvorschau'!J9</f>
        <v>0</v>
      </c>
      <c r="S9" s="129"/>
      <c r="T9" s="131">
        <f>S9-'Umsatz-und Ertragsvorschau'!K9</f>
        <v>0</v>
      </c>
      <c r="U9" s="129"/>
      <c r="V9" s="131">
        <f>U9-'Umsatz-und Ertragsvorschau'!L9</f>
        <v>0</v>
      </c>
      <c r="W9" s="129"/>
      <c r="X9" s="131">
        <f>W9-'Umsatz-und Ertragsvorschau'!M9</f>
        <v>0</v>
      </c>
      <c r="Y9" s="129"/>
      <c r="Z9" s="131">
        <f>Y9-'Umsatz-und Ertragsvorschau'!N9</f>
        <v>0</v>
      </c>
      <c r="AA9" s="219">
        <f t="shared" si="1"/>
        <v>0</v>
      </c>
      <c r="AB9" s="219">
        <f t="shared" si="1"/>
        <v>0</v>
      </c>
    </row>
    <row r="10" spans="1:28" s="220" customFormat="1" ht="18.75" x14ac:dyDescent="0.25">
      <c r="A10" s="130" t="s">
        <v>105</v>
      </c>
      <c r="B10" s="124" t="s">
        <v>106</v>
      </c>
      <c r="C10" s="131">
        <f t="shared" ref="C10:Y10" si="2">C7-C8-C9</f>
        <v>0</v>
      </c>
      <c r="D10" s="131">
        <f t="shared" si="2"/>
        <v>0</v>
      </c>
      <c r="E10" s="131">
        <f t="shared" si="2"/>
        <v>0</v>
      </c>
      <c r="F10" s="131">
        <f>F7-F8-F9</f>
        <v>0</v>
      </c>
      <c r="G10" s="131">
        <f t="shared" si="2"/>
        <v>0</v>
      </c>
      <c r="H10" s="131">
        <f>H7-H8-H9</f>
        <v>0</v>
      </c>
      <c r="I10" s="131">
        <f t="shared" si="2"/>
        <v>0</v>
      </c>
      <c r="J10" s="131">
        <f t="shared" si="2"/>
        <v>0</v>
      </c>
      <c r="K10" s="131">
        <f t="shared" si="2"/>
        <v>0</v>
      </c>
      <c r="L10" s="131">
        <f>L7-L8-L9</f>
        <v>0</v>
      </c>
      <c r="M10" s="131">
        <f t="shared" si="2"/>
        <v>0</v>
      </c>
      <c r="N10" s="131">
        <f>N7-N8-N9</f>
        <v>0</v>
      </c>
      <c r="O10" s="131">
        <f t="shared" si="2"/>
        <v>0</v>
      </c>
      <c r="P10" s="131">
        <f t="shared" si="2"/>
        <v>0</v>
      </c>
      <c r="Q10" s="131">
        <f t="shared" si="2"/>
        <v>0</v>
      </c>
      <c r="R10" s="131">
        <f>R7-R8-R9</f>
        <v>0</v>
      </c>
      <c r="S10" s="131">
        <f t="shared" si="2"/>
        <v>0</v>
      </c>
      <c r="T10" s="131">
        <f>T7-T8-T9</f>
        <v>0</v>
      </c>
      <c r="U10" s="131">
        <f t="shared" si="2"/>
        <v>0</v>
      </c>
      <c r="V10" s="131">
        <f t="shared" si="2"/>
        <v>0</v>
      </c>
      <c r="W10" s="131">
        <f t="shared" si="2"/>
        <v>0</v>
      </c>
      <c r="X10" s="131">
        <f>X7-X8-X9</f>
        <v>0</v>
      </c>
      <c r="Y10" s="131">
        <f t="shared" si="2"/>
        <v>0</v>
      </c>
      <c r="Z10" s="131">
        <f>Z7-Z8-Z9</f>
        <v>0</v>
      </c>
      <c r="AA10" s="219">
        <f t="shared" si="1"/>
        <v>0</v>
      </c>
      <c r="AB10" s="219">
        <f t="shared" si="1"/>
        <v>0</v>
      </c>
    </row>
    <row r="11" spans="1:28" ht="18.75" x14ac:dyDescent="0.3">
      <c r="A11" s="221"/>
      <c r="B11" s="133"/>
      <c r="C11" s="134"/>
      <c r="D11" s="134"/>
      <c r="E11" s="134"/>
      <c r="F11" s="134"/>
      <c r="G11" s="134"/>
      <c r="H11" s="134"/>
      <c r="I11" s="134"/>
      <c r="J11" s="134"/>
      <c r="K11" s="134"/>
      <c r="L11" s="134"/>
      <c r="M11" s="134"/>
      <c r="N11" s="134"/>
      <c r="O11" s="164"/>
      <c r="P11" s="134"/>
      <c r="Q11" s="164"/>
      <c r="R11" s="134"/>
      <c r="S11" s="164"/>
      <c r="T11" s="134"/>
      <c r="U11" s="164"/>
      <c r="V11" s="134"/>
      <c r="W11" s="164"/>
      <c r="X11" s="134"/>
      <c r="Y11" s="164"/>
      <c r="Z11" s="134"/>
      <c r="AA11" s="222"/>
      <c r="AB11" s="222"/>
    </row>
    <row r="12" spans="1:28" s="220" customFormat="1" ht="18.75" x14ac:dyDescent="0.25">
      <c r="A12" s="136"/>
      <c r="B12" s="124" t="s">
        <v>107</v>
      </c>
      <c r="C12" s="137"/>
      <c r="D12" s="137"/>
      <c r="E12" s="137"/>
      <c r="F12" s="137"/>
      <c r="G12" s="137"/>
      <c r="H12" s="137"/>
      <c r="I12" s="137"/>
      <c r="J12" s="137"/>
      <c r="K12" s="137"/>
      <c r="L12" s="137"/>
      <c r="M12" s="137"/>
      <c r="N12" s="137"/>
      <c r="O12" s="137"/>
      <c r="P12" s="137"/>
      <c r="Q12" s="137"/>
      <c r="R12" s="137"/>
      <c r="S12" s="137"/>
      <c r="T12" s="137"/>
      <c r="U12" s="137"/>
      <c r="V12" s="137"/>
      <c r="W12" s="137"/>
      <c r="X12" s="137"/>
      <c r="Y12" s="137"/>
      <c r="Z12" s="137"/>
      <c r="AA12" s="223"/>
      <c r="AB12" s="223"/>
    </row>
    <row r="13" spans="1:28" ht="15.75" x14ac:dyDescent="0.25">
      <c r="A13" s="73"/>
      <c r="B13" s="139" t="s">
        <v>130</v>
      </c>
      <c r="C13" s="129"/>
      <c r="D13" s="131">
        <f>C13-'Umsatz-und Ertragsvorschau'!C13</f>
        <v>0</v>
      </c>
      <c r="E13" s="129"/>
      <c r="F13" s="131">
        <f>E13-'Umsatz-und Ertragsvorschau'!D13</f>
        <v>0</v>
      </c>
      <c r="G13" s="129"/>
      <c r="H13" s="131">
        <f>G13-'Umsatz-und Ertragsvorschau'!E13</f>
        <v>0</v>
      </c>
      <c r="I13" s="129"/>
      <c r="J13" s="131">
        <f>I13-'Umsatz-und Ertragsvorschau'!F13</f>
        <v>0</v>
      </c>
      <c r="K13" s="129"/>
      <c r="L13" s="131">
        <f>K13-'Umsatz-und Ertragsvorschau'!G13</f>
        <v>0</v>
      </c>
      <c r="M13" s="129"/>
      <c r="N13" s="131">
        <f>M13-'Umsatz-und Ertragsvorschau'!H13</f>
        <v>0</v>
      </c>
      <c r="O13" s="129"/>
      <c r="P13" s="131">
        <f>O13-'Umsatz-und Ertragsvorschau'!I13</f>
        <v>0</v>
      </c>
      <c r="Q13" s="129"/>
      <c r="R13" s="131">
        <f>Q13-'Umsatz-und Ertragsvorschau'!J13</f>
        <v>0</v>
      </c>
      <c r="S13" s="129"/>
      <c r="T13" s="131">
        <f>S13-'Umsatz-und Ertragsvorschau'!K13</f>
        <v>0</v>
      </c>
      <c r="U13" s="129"/>
      <c r="V13" s="131">
        <f>U13-'Umsatz-und Ertragsvorschau'!L13</f>
        <v>0</v>
      </c>
      <c r="W13" s="129"/>
      <c r="X13" s="131">
        <f>W13-'Umsatz-und Ertragsvorschau'!M13</f>
        <v>0</v>
      </c>
      <c r="Y13" s="129"/>
      <c r="Z13" s="131">
        <f>Y13-'Umsatz-und Ertragsvorschau'!N13</f>
        <v>0</v>
      </c>
      <c r="AA13" s="219">
        <f t="shared" si="1"/>
        <v>0</v>
      </c>
      <c r="AB13" s="219">
        <f t="shared" si="1"/>
        <v>0</v>
      </c>
    </row>
    <row r="14" spans="1:28" ht="15.75" x14ac:dyDescent="0.25">
      <c r="A14" s="140" t="s">
        <v>109</v>
      </c>
      <c r="B14" s="141" t="s">
        <v>110</v>
      </c>
      <c r="C14" s="129"/>
      <c r="D14" s="131">
        <f>C14-'Umsatz-und Ertragsvorschau'!C14</f>
        <v>0</v>
      </c>
      <c r="E14" s="129"/>
      <c r="F14" s="131">
        <f>E14-'Umsatz-und Ertragsvorschau'!D14</f>
        <v>0</v>
      </c>
      <c r="G14" s="129"/>
      <c r="H14" s="131">
        <f>G14-'Umsatz-und Ertragsvorschau'!E14</f>
        <v>0</v>
      </c>
      <c r="I14" s="129"/>
      <c r="J14" s="131">
        <f>I14-'Umsatz-und Ertragsvorschau'!F14</f>
        <v>0</v>
      </c>
      <c r="K14" s="129"/>
      <c r="L14" s="131">
        <f>K14-'Umsatz-und Ertragsvorschau'!G14</f>
        <v>0</v>
      </c>
      <c r="M14" s="129"/>
      <c r="N14" s="131">
        <f>M14-'Umsatz-und Ertragsvorschau'!H14</f>
        <v>0</v>
      </c>
      <c r="O14" s="129"/>
      <c r="P14" s="131">
        <f>O14-'Umsatz-und Ertragsvorschau'!I14</f>
        <v>0</v>
      </c>
      <c r="Q14" s="129"/>
      <c r="R14" s="131">
        <f>Q14-'Umsatz-und Ertragsvorschau'!J14</f>
        <v>0</v>
      </c>
      <c r="S14" s="129"/>
      <c r="T14" s="131">
        <f>S14-'Umsatz-und Ertragsvorschau'!K14</f>
        <v>0</v>
      </c>
      <c r="U14" s="129"/>
      <c r="V14" s="131">
        <f>U14-'Umsatz-und Ertragsvorschau'!L14</f>
        <v>0</v>
      </c>
      <c r="W14" s="129"/>
      <c r="X14" s="131">
        <f>W14-'Umsatz-und Ertragsvorschau'!M14</f>
        <v>0</v>
      </c>
      <c r="Y14" s="129"/>
      <c r="Z14" s="131">
        <f>Y14-'Umsatz-und Ertragsvorschau'!N14</f>
        <v>0</v>
      </c>
      <c r="AA14" s="219">
        <f t="shared" si="1"/>
        <v>0</v>
      </c>
      <c r="AB14" s="219">
        <f t="shared" si="1"/>
        <v>0</v>
      </c>
    </row>
    <row r="15" spans="1:28" ht="15.75" x14ac:dyDescent="0.25">
      <c r="A15" s="140" t="s">
        <v>109</v>
      </c>
      <c r="B15" s="141" t="s">
        <v>111</v>
      </c>
      <c r="C15" s="129"/>
      <c r="D15" s="131">
        <f>C15-'Umsatz-und Ertragsvorschau'!C15</f>
        <v>0</v>
      </c>
      <c r="E15" s="129"/>
      <c r="F15" s="131">
        <f>E15-'Umsatz-und Ertragsvorschau'!D15</f>
        <v>0</v>
      </c>
      <c r="G15" s="129"/>
      <c r="H15" s="131">
        <f>G15-'Umsatz-und Ertragsvorschau'!E15</f>
        <v>0</v>
      </c>
      <c r="I15" s="129"/>
      <c r="J15" s="131">
        <f>I15-'Umsatz-und Ertragsvorschau'!F15</f>
        <v>0</v>
      </c>
      <c r="K15" s="129"/>
      <c r="L15" s="131">
        <f>K15-'Umsatz-und Ertragsvorschau'!G15</f>
        <v>0</v>
      </c>
      <c r="M15" s="129"/>
      <c r="N15" s="131">
        <f>M15-'Umsatz-und Ertragsvorschau'!H15</f>
        <v>0</v>
      </c>
      <c r="O15" s="129"/>
      <c r="P15" s="131">
        <f>O15-'Umsatz-und Ertragsvorschau'!I15</f>
        <v>0</v>
      </c>
      <c r="Q15" s="129"/>
      <c r="R15" s="131">
        <f>Q15-'Umsatz-und Ertragsvorschau'!J15</f>
        <v>0</v>
      </c>
      <c r="S15" s="129"/>
      <c r="T15" s="131">
        <f>S15-'Umsatz-und Ertragsvorschau'!K15</f>
        <v>0</v>
      </c>
      <c r="U15" s="129"/>
      <c r="V15" s="131">
        <f>U15-'Umsatz-und Ertragsvorschau'!L15</f>
        <v>0</v>
      </c>
      <c r="W15" s="129"/>
      <c r="X15" s="131">
        <f>W15-'Umsatz-und Ertragsvorschau'!M15</f>
        <v>0</v>
      </c>
      <c r="Y15" s="129"/>
      <c r="Z15" s="131">
        <f>Y15-'Umsatz-und Ertragsvorschau'!N15</f>
        <v>0</v>
      </c>
      <c r="AA15" s="219">
        <f t="shared" si="1"/>
        <v>0</v>
      </c>
      <c r="AB15" s="219">
        <f t="shared" si="1"/>
        <v>0</v>
      </c>
    </row>
    <row r="16" spans="1:28" ht="15.75" x14ac:dyDescent="0.25">
      <c r="A16" s="140" t="s">
        <v>109</v>
      </c>
      <c r="B16" s="141" t="s">
        <v>112</v>
      </c>
      <c r="C16" s="129"/>
      <c r="D16" s="131">
        <f>C16-'Umsatz-und Ertragsvorschau'!C16</f>
        <v>0</v>
      </c>
      <c r="E16" s="129"/>
      <c r="F16" s="131">
        <f>E16-'Umsatz-und Ertragsvorschau'!D16</f>
        <v>0</v>
      </c>
      <c r="G16" s="129"/>
      <c r="H16" s="131">
        <f>G16-'Umsatz-und Ertragsvorschau'!E16</f>
        <v>0</v>
      </c>
      <c r="I16" s="129"/>
      <c r="J16" s="131">
        <f>I16-'Umsatz-und Ertragsvorschau'!F16</f>
        <v>0</v>
      </c>
      <c r="K16" s="129"/>
      <c r="L16" s="131">
        <f>K16-'Umsatz-und Ertragsvorschau'!G16</f>
        <v>0</v>
      </c>
      <c r="M16" s="129"/>
      <c r="N16" s="131">
        <f>M16-'Umsatz-und Ertragsvorschau'!H16</f>
        <v>0</v>
      </c>
      <c r="O16" s="129"/>
      <c r="P16" s="131">
        <f>O16-'Umsatz-und Ertragsvorschau'!I16</f>
        <v>0</v>
      </c>
      <c r="Q16" s="129"/>
      <c r="R16" s="131">
        <f>Q16-'Umsatz-und Ertragsvorschau'!J16</f>
        <v>0</v>
      </c>
      <c r="S16" s="129"/>
      <c r="T16" s="131">
        <f>S16-'Umsatz-und Ertragsvorschau'!K16</f>
        <v>0</v>
      </c>
      <c r="U16" s="129"/>
      <c r="V16" s="131">
        <f>U16-'Umsatz-und Ertragsvorschau'!L16</f>
        <v>0</v>
      </c>
      <c r="W16" s="129"/>
      <c r="X16" s="131">
        <f>W16-'Umsatz-und Ertragsvorschau'!M16</f>
        <v>0</v>
      </c>
      <c r="Y16" s="129"/>
      <c r="Z16" s="131">
        <f>Y16-'Umsatz-und Ertragsvorschau'!N16</f>
        <v>0</v>
      </c>
      <c r="AA16" s="219">
        <f t="shared" si="1"/>
        <v>0</v>
      </c>
      <c r="AB16" s="219">
        <f t="shared" si="1"/>
        <v>0</v>
      </c>
    </row>
    <row r="17" spans="1:28" ht="15.75" x14ac:dyDescent="0.25">
      <c r="A17" s="140" t="s">
        <v>109</v>
      </c>
      <c r="B17" s="141" t="s">
        <v>113</v>
      </c>
      <c r="C17" s="129"/>
      <c r="D17" s="131">
        <f>C17-'Umsatz-und Ertragsvorschau'!C17</f>
        <v>0</v>
      </c>
      <c r="E17" s="129"/>
      <c r="F17" s="131">
        <f>E17-'Umsatz-und Ertragsvorschau'!D17</f>
        <v>0</v>
      </c>
      <c r="G17" s="129"/>
      <c r="H17" s="131">
        <f>G17-'Umsatz-und Ertragsvorschau'!E17</f>
        <v>0</v>
      </c>
      <c r="I17" s="129"/>
      <c r="J17" s="131">
        <f>I17-'Umsatz-und Ertragsvorschau'!F17</f>
        <v>0</v>
      </c>
      <c r="K17" s="129"/>
      <c r="L17" s="131">
        <f>K17-'Umsatz-und Ertragsvorschau'!G17</f>
        <v>0</v>
      </c>
      <c r="M17" s="129"/>
      <c r="N17" s="131">
        <f>M17-'Umsatz-und Ertragsvorschau'!H17</f>
        <v>0</v>
      </c>
      <c r="O17" s="129"/>
      <c r="P17" s="131">
        <f>O17-'Umsatz-und Ertragsvorschau'!I17</f>
        <v>0</v>
      </c>
      <c r="Q17" s="129"/>
      <c r="R17" s="131">
        <f>Q17-'Umsatz-und Ertragsvorschau'!J17</f>
        <v>0</v>
      </c>
      <c r="S17" s="129"/>
      <c r="T17" s="131">
        <f>S17-'Umsatz-und Ertragsvorschau'!K17</f>
        <v>0</v>
      </c>
      <c r="U17" s="129"/>
      <c r="V17" s="131">
        <f>U17-'Umsatz-und Ertragsvorschau'!L17</f>
        <v>0</v>
      </c>
      <c r="W17" s="129"/>
      <c r="X17" s="131">
        <f>W17-'Umsatz-und Ertragsvorschau'!M17</f>
        <v>0</v>
      </c>
      <c r="Y17" s="129"/>
      <c r="Z17" s="131">
        <f>Y17-'Umsatz-und Ertragsvorschau'!N17</f>
        <v>0</v>
      </c>
      <c r="AA17" s="219">
        <f t="shared" si="1"/>
        <v>0</v>
      </c>
      <c r="AB17" s="219">
        <f t="shared" si="1"/>
        <v>0</v>
      </c>
    </row>
    <row r="18" spans="1:28" ht="15.75" x14ac:dyDescent="0.25">
      <c r="A18" s="140" t="s">
        <v>109</v>
      </c>
      <c r="B18" s="141" t="s">
        <v>114</v>
      </c>
      <c r="C18" s="129"/>
      <c r="D18" s="131">
        <f>C18-'Umsatz-und Ertragsvorschau'!C18</f>
        <v>0</v>
      </c>
      <c r="E18" s="129"/>
      <c r="F18" s="131">
        <f>E18-'Umsatz-und Ertragsvorschau'!D18</f>
        <v>0</v>
      </c>
      <c r="G18" s="129"/>
      <c r="H18" s="131">
        <f>G18-'Umsatz-und Ertragsvorschau'!E18</f>
        <v>0</v>
      </c>
      <c r="I18" s="129"/>
      <c r="J18" s="131">
        <f>I18-'Umsatz-und Ertragsvorschau'!F18</f>
        <v>0</v>
      </c>
      <c r="K18" s="129"/>
      <c r="L18" s="131">
        <f>K18-'Umsatz-und Ertragsvorschau'!G18</f>
        <v>0</v>
      </c>
      <c r="M18" s="129"/>
      <c r="N18" s="131">
        <f>M18-'Umsatz-und Ertragsvorschau'!H18</f>
        <v>0</v>
      </c>
      <c r="O18" s="129"/>
      <c r="P18" s="131">
        <f>O18-'Umsatz-und Ertragsvorschau'!I18</f>
        <v>0</v>
      </c>
      <c r="Q18" s="129"/>
      <c r="R18" s="131">
        <f>Q18-'Umsatz-und Ertragsvorschau'!J18</f>
        <v>0</v>
      </c>
      <c r="S18" s="129"/>
      <c r="T18" s="131">
        <f>S18-'Umsatz-und Ertragsvorschau'!K18</f>
        <v>0</v>
      </c>
      <c r="U18" s="129"/>
      <c r="V18" s="131">
        <f>U18-'Umsatz-und Ertragsvorschau'!L18</f>
        <v>0</v>
      </c>
      <c r="W18" s="129"/>
      <c r="X18" s="131">
        <f>W18-'Umsatz-und Ertragsvorschau'!M18</f>
        <v>0</v>
      </c>
      <c r="Y18" s="129"/>
      <c r="Z18" s="131">
        <f>Y18-'Umsatz-und Ertragsvorschau'!N18</f>
        <v>0</v>
      </c>
      <c r="AA18" s="219">
        <f t="shared" si="1"/>
        <v>0</v>
      </c>
      <c r="AB18" s="219">
        <f t="shared" si="1"/>
        <v>0</v>
      </c>
    </row>
    <row r="19" spans="1:28" ht="15.75" x14ac:dyDescent="0.25">
      <c r="A19" s="140" t="s">
        <v>109</v>
      </c>
      <c r="B19" s="141" t="s">
        <v>115</v>
      </c>
      <c r="C19" s="129"/>
      <c r="D19" s="131">
        <f>C19-'Umsatz-und Ertragsvorschau'!C19</f>
        <v>0</v>
      </c>
      <c r="E19" s="129"/>
      <c r="F19" s="131">
        <f>E19-'Umsatz-und Ertragsvorschau'!D19</f>
        <v>0</v>
      </c>
      <c r="G19" s="129"/>
      <c r="H19" s="131">
        <f>G19-'Umsatz-und Ertragsvorschau'!E19</f>
        <v>0</v>
      </c>
      <c r="I19" s="129"/>
      <c r="J19" s="131">
        <f>I19-'Umsatz-und Ertragsvorschau'!F19</f>
        <v>0</v>
      </c>
      <c r="K19" s="129"/>
      <c r="L19" s="131">
        <f>K19-'Umsatz-und Ertragsvorschau'!G19</f>
        <v>0</v>
      </c>
      <c r="M19" s="129"/>
      <c r="N19" s="131">
        <f>M19-'Umsatz-und Ertragsvorschau'!H19</f>
        <v>0</v>
      </c>
      <c r="O19" s="129"/>
      <c r="P19" s="131">
        <f>O19-'Umsatz-und Ertragsvorschau'!I19</f>
        <v>0</v>
      </c>
      <c r="Q19" s="129"/>
      <c r="R19" s="131">
        <f>Q19-'Umsatz-und Ertragsvorschau'!J19</f>
        <v>0</v>
      </c>
      <c r="S19" s="129"/>
      <c r="T19" s="131">
        <f>S19-'Umsatz-und Ertragsvorschau'!K19</f>
        <v>0</v>
      </c>
      <c r="U19" s="129"/>
      <c r="V19" s="131">
        <f>U19-'Umsatz-und Ertragsvorschau'!L19</f>
        <v>0</v>
      </c>
      <c r="W19" s="129"/>
      <c r="X19" s="131">
        <f>W19-'Umsatz-und Ertragsvorschau'!M19</f>
        <v>0</v>
      </c>
      <c r="Y19" s="129"/>
      <c r="Z19" s="131">
        <f>Y19-'Umsatz-und Ertragsvorschau'!N19</f>
        <v>0</v>
      </c>
      <c r="AA19" s="219">
        <f t="shared" si="1"/>
        <v>0</v>
      </c>
      <c r="AB19" s="219">
        <f t="shared" si="1"/>
        <v>0</v>
      </c>
    </row>
    <row r="20" spans="1:28" ht="15.75" x14ac:dyDescent="0.25">
      <c r="A20" s="140" t="s">
        <v>109</v>
      </c>
      <c r="B20" s="141" t="s">
        <v>116</v>
      </c>
      <c r="C20" s="129"/>
      <c r="D20" s="131">
        <f>C20-'Umsatz-und Ertragsvorschau'!C20</f>
        <v>0</v>
      </c>
      <c r="E20" s="129"/>
      <c r="F20" s="131">
        <f>E20-'Umsatz-und Ertragsvorschau'!D20</f>
        <v>0</v>
      </c>
      <c r="G20" s="129"/>
      <c r="H20" s="131">
        <f>G20-'Umsatz-und Ertragsvorschau'!E20</f>
        <v>0</v>
      </c>
      <c r="I20" s="129"/>
      <c r="J20" s="131">
        <f>I20-'Umsatz-und Ertragsvorschau'!F20</f>
        <v>0</v>
      </c>
      <c r="K20" s="129"/>
      <c r="L20" s="131">
        <f>K20-'Umsatz-und Ertragsvorschau'!G20</f>
        <v>0</v>
      </c>
      <c r="M20" s="129"/>
      <c r="N20" s="131">
        <f>M20-'Umsatz-und Ertragsvorschau'!H20</f>
        <v>0</v>
      </c>
      <c r="O20" s="129"/>
      <c r="P20" s="131">
        <f>O20-'Umsatz-und Ertragsvorschau'!I20</f>
        <v>0</v>
      </c>
      <c r="Q20" s="129"/>
      <c r="R20" s="131">
        <f>Q20-'Umsatz-und Ertragsvorschau'!J20</f>
        <v>0</v>
      </c>
      <c r="S20" s="129"/>
      <c r="T20" s="131">
        <f>S20-'Umsatz-und Ertragsvorschau'!K20</f>
        <v>0</v>
      </c>
      <c r="U20" s="129"/>
      <c r="V20" s="131">
        <f>U20-'Umsatz-und Ertragsvorschau'!L20</f>
        <v>0</v>
      </c>
      <c r="W20" s="129"/>
      <c r="X20" s="131">
        <f>W20-'Umsatz-und Ertragsvorschau'!M20</f>
        <v>0</v>
      </c>
      <c r="Y20" s="129"/>
      <c r="Z20" s="131">
        <f>Y20-'Umsatz-und Ertragsvorschau'!N20</f>
        <v>0</v>
      </c>
      <c r="AA20" s="219">
        <f t="shared" si="1"/>
        <v>0</v>
      </c>
      <c r="AB20" s="219">
        <f t="shared" si="1"/>
        <v>0</v>
      </c>
    </row>
    <row r="21" spans="1:28" ht="15.75" x14ac:dyDescent="0.25">
      <c r="A21" s="140" t="s">
        <v>109</v>
      </c>
      <c r="B21" s="141" t="s">
        <v>117</v>
      </c>
      <c r="C21" s="129"/>
      <c r="D21" s="131">
        <f>C21-'Umsatz-und Ertragsvorschau'!C21</f>
        <v>0</v>
      </c>
      <c r="E21" s="129"/>
      <c r="F21" s="131">
        <f>E21-'Umsatz-und Ertragsvorschau'!D21</f>
        <v>0</v>
      </c>
      <c r="G21" s="129"/>
      <c r="H21" s="131">
        <f>G21-'Umsatz-und Ertragsvorschau'!E21</f>
        <v>0</v>
      </c>
      <c r="I21" s="129"/>
      <c r="J21" s="131">
        <f>I21-'Umsatz-und Ertragsvorschau'!F21</f>
        <v>0</v>
      </c>
      <c r="K21" s="129"/>
      <c r="L21" s="131">
        <f>K21-'Umsatz-und Ertragsvorschau'!G21</f>
        <v>0</v>
      </c>
      <c r="M21" s="129"/>
      <c r="N21" s="131">
        <f>M21-'Umsatz-und Ertragsvorschau'!H21</f>
        <v>0</v>
      </c>
      <c r="O21" s="129"/>
      <c r="P21" s="131">
        <f>O21-'Umsatz-und Ertragsvorschau'!I21</f>
        <v>0</v>
      </c>
      <c r="Q21" s="129"/>
      <c r="R21" s="131">
        <f>Q21-'Umsatz-und Ertragsvorschau'!J21</f>
        <v>0</v>
      </c>
      <c r="S21" s="129"/>
      <c r="T21" s="131">
        <f>S21-'Umsatz-und Ertragsvorschau'!K21</f>
        <v>0</v>
      </c>
      <c r="U21" s="129"/>
      <c r="V21" s="131">
        <f>U21-'Umsatz-und Ertragsvorschau'!L21</f>
        <v>0</v>
      </c>
      <c r="W21" s="129"/>
      <c r="X21" s="131">
        <f>W21-'Umsatz-und Ertragsvorschau'!M21</f>
        <v>0</v>
      </c>
      <c r="Y21" s="129"/>
      <c r="Z21" s="131">
        <f>Y21-'Umsatz-und Ertragsvorschau'!N21</f>
        <v>0</v>
      </c>
      <c r="AA21" s="219">
        <f t="shared" si="1"/>
        <v>0</v>
      </c>
      <c r="AB21" s="219">
        <f t="shared" si="1"/>
        <v>0</v>
      </c>
    </row>
    <row r="22" spans="1:28" ht="15.75" x14ac:dyDescent="0.25">
      <c r="A22" s="140" t="s">
        <v>109</v>
      </c>
      <c r="B22" s="141" t="s">
        <v>118</v>
      </c>
      <c r="C22" s="129"/>
      <c r="D22" s="131">
        <f>C22-'Umsatz-und Ertragsvorschau'!C22</f>
        <v>0</v>
      </c>
      <c r="E22" s="129"/>
      <c r="F22" s="131">
        <f>E22-'Umsatz-und Ertragsvorschau'!D22</f>
        <v>0</v>
      </c>
      <c r="G22" s="129"/>
      <c r="H22" s="131">
        <f>G22-'Umsatz-und Ertragsvorschau'!E22</f>
        <v>0</v>
      </c>
      <c r="I22" s="129"/>
      <c r="J22" s="131">
        <f>I22-'Umsatz-und Ertragsvorschau'!F22</f>
        <v>0</v>
      </c>
      <c r="K22" s="129"/>
      <c r="L22" s="131">
        <f>K22-'Umsatz-und Ertragsvorschau'!G22</f>
        <v>0</v>
      </c>
      <c r="M22" s="129"/>
      <c r="N22" s="131">
        <f>M22-'Umsatz-und Ertragsvorschau'!H22</f>
        <v>0</v>
      </c>
      <c r="O22" s="129"/>
      <c r="P22" s="131">
        <f>O22-'Umsatz-und Ertragsvorschau'!I22</f>
        <v>0</v>
      </c>
      <c r="Q22" s="129"/>
      <c r="R22" s="131">
        <f>Q22-'Umsatz-und Ertragsvorschau'!J22</f>
        <v>0</v>
      </c>
      <c r="S22" s="129"/>
      <c r="T22" s="131">
        <f>S22-'Umsatz-und Ertragsvorschau'!K22</f>
        <v>0</v>
      </c>
      <c r="U22" s="129"/>
      <c r="V22" s="131">
        <f>U22-'Umsatz-und Ertragsvorschau'!L22</f>
        <v>0</v>
      </c>
      <c r="W22" s="129"/>
      <c r="X22" s="131">
        <f>W22-'Umsatz-und Ertragsvorschau'!M22</f>
        <v>0</v>
      </c>
      <c r="Y22" s="129"/>
      <c r="Z22" s="131">
        <f>Y22-'Umsatz-und Ertragsvorschau'!N22</f>
        <v>0</v>
      </c>
      <c r="AA22" s="219">
        <f t="shared" si="1"/>
        <v>0</v>
      </c>
      <c r="AB22" s="219">
        <f t="shared" si="1"/>
        <v>0</v>
      </c>
    </row>
    <row r="23" spans="1:28" ht="15.75" x14ac:dyDescent="0.25">
      <c r="A23" s="140" t="s">
        <v>109</v>
      </c>
      <c r="B23" s="141" t="s">
        <v>119</v>
      </c>
      <c r="C23" s="129"/>
      <c r="D23" s="131">
        <f>C23-'Umsatz-und Ertragsvorschau'!C23</f>
        <v>0</v>
      </c>
      <c r="E23" s="129"/>
      <c r="F23" s="131">
        <f>E23-'Umsatz-und Ertragsvorschau'!D23</f>
        <v>0</v>
      </c>
      <c r="G23" s="129"/>
      <c r="H23" s="131">
        <f>G23-'Umsatz-und Ertragsvorschau'!E23</f>
        <v>0</v>
      </c>
      <c r="I23" s="129"/>
      <c r="J23" s="131">
        <f>I23-'Umsatz-und Ertragsvorschau'!F23</f>
        <v>0</v>
      </c>
      <c r="K23" s="129"/>
      <c r="L23" s="131">
        <f>K23-'Umsatz-und Ertragsvorschau'!G23</f>
        <v>0</v>
      </c>
      <c r="M23" s="129"/>
      <c r="N23" s="131">
        <f>M23-'Umsatz-und Ertragsvorschau'!H23</f>
        <v>0</v>
      </c>
      <c r="O23" s="129"/>
      <c r="P23" s="131">
        <f>O23-'Umsatz-und Ertragsvorschau'!I23</f>
        <v>0</v>
      </c>
      <c r="Q23" s="129"/>
      <c r="R23" s="131">
        <f>Q23-'Umsatz-und Ertragsvorschau'!J23</f>
        <v>0</v>
      </c>
      <c r="S23" s="129"/>
      <c r="T23" s="131">
        <f>S23-'Umsatz-und Ertragsvorschau'!K23</f>
        <v>0</v>
      </c>
      <c r="U23" s="129"/>
      <c r="V23" s="131">
        <f>U23-'Umsatz-und Ertragsvorschau'!L23</f>
        <v>0</v>
      </c>
      <c r="W23" s="129"/>
      <c r="X23" s="131">
        <f>W23-'Umsatz-und Ertragsvorschau'!M23</f>
        <v>0</v>
      </c>
      <c r="Y23" s="129"/>
      <c r="Z23" s="131">
        <f>Y23-'Umsatz-und Ertragsvorschau'!N23</f>
        <v>0</v>
      </c>
      <c r="AA23" s="219">
        <f t="shared" si="1"/>
        <v>0</v>
      </c>
      <c r="AB23" s="219">
        <f t="shared" si="1"/>
        <v>0</v>
      </c>
    </row>
    <row r="24" spans="1:28" ht="15.75" x14ac:dyDescent="0.25">
      <c r="A24" s="140" t="s">
        <v>109</v>
      </c>
      <c r="B24" s="141" t="s">
        <v>120</v>
      </c>
      <c r="C24" s="129"/>
      <c r="D24" s="131">
        <f>C24-'Umsatz-und Ertragsvorschau'!C24</f>
        <v>0</v>
      </c>
      <c r="E24" s="129"/>
      <c r="F24" s="131">
        <f>E24-'Umsatz-und Ertragsvorschau'!D24</f>
        <v>0</v>
      </c>
      <c r="G24" s="129"/>
      <c r="H24" s="131">
        <f>G24-'Umsatz-und Ertragsvorschau'!E24</f>
        <v>0</v>
      </c>
      <c r="I24" s="129"/>
      <c r="J24" s="131">
        <f>I24-'Umsatz-und Ertragsvorschau'!F24</f>
        <v>0</v>
      </c>
      <c r="K24" s="129"/>
      <c r="L24" s="131">
        <f>K24-'Umsatz-und Ertragsvorschau'!G24</f>
        <v>0</v>
      </c>
      <c r="M24" s="129"/>
      <c r="N24" s="131">
        <f>M24-'Umsatz-und Ertragsvorschau'!H24</f>
        <v>0</v>
      </c>
      <c r="O24" s="129"/>
      <c r="P24" s="131">
        <f>O24-'Umsatz-und Ertragsvorschau'!I24</f>
        <v>0</v>
      </c>
      <c r="Q24" s="129"/>
      <c r="R24" s="131">
        <f>Q24-'Umsatz-und Ertragsvorschau'!J24</f>
        <v>0</v>
      </c>
      <c r="S24" s="129"/>
      <c r="T24" s="131">
        <f>S24-'Umsatz-und Ertragsvorschau'!K24</f>
        <v>0</v>
      </c>
      <c r="U24" s="129"/>
      <c r="V24" s="131">
        <f>U24-'Umsatz-und Ertragsvorschau'!L24</f>
        <v>0</v>
      </c>
      <c r="W24" s="129"/>
      <c r="X24" s="131">
        <f>W24-'Umsatz-und Ertragsvorschau'!M24</f>
        <v>0</v>
      </c>
      <c r="Y24" s="129"/>
      <c r="Z24" s="131">
        <f>Y24-'Umsatz-und Ertragsvorschau'!N24</f>
        <v>0</v>
      </c>
      <c r="AA24" s="219">
        <f t="shared" si="1"/>
        <v>0</v>
      </c>
      <c r="AB24" s="219">
        <f t="shared" si="1"/>
        <v>0</v>
      </c>
    </row>
    <row r="25" spans="1:28" ht="15.75" x14ac:dyDescent="0.25">
      <c r="A25" s="140" t="s">
        <v>109</v>
      </c>
      <c r="B25" s="141" t="s">
        <v>121</v>
      </c>
      <c r="C25" s="129"/>
      <c r="D25" s="131">
        <f>C25-'Umsatz-und Ertragsvorschau'!C25</f>
        <v>0</v>
      </c>
      <c r="E25" s="129"/>
      <c r="F25" s="131">
        <f>E25-'Umsatz-und Ertragsvorschau'!D25</f>
        <v>0</v>
      </c>
      <c r="G25" s="129"/>
      <c r="H25" s="131">
        <f>G25-'Umsatz-und Ertragsvorschau'!E25</f>
        <v>0</v>
      </c>
      <c r="I25" s="129"/>
      <c r="J25" s="131">
        <f>I25-'Umsatz-und Ertragsvorschau'!F25</f>
        <v>0</v>
      </c>
      <c r="K25" s="129"/>
      <c r="L25" s="131">
        <f>K25-'Umsatz-und Ertragsvorschau'!G25</f>
        <v>0</v>
      </c>
      <c r="M25" s="129"/>
      <c r="N25" s="131">
        <f>M25-'Umsatz-und Ertragsvorschau'!H25</f>
        <v>0</v>
      </c>
      <c r="O25" s="129"/>
      <c r="P25" s="131">
        <f>O25-'Umsatz-und Ertragsvorschau'!I25</f>
        <v>0</v>
      </c>
      <c r="Q25" s="129"/>
      <c r="R25" s="131">
        <f>Q25-'Umsatz-und Ertragsvorschau'!J25</f>
        <v>0</v>
      </c>
      <c r="S25" s="129"/>
      <c r="T25" s="131">
        <f>S25-'Umsatz-und Ertragsvorschau'!K25</f>
        <v>0</v>
      </c>
      <c r="U25" s="129"/>
      <c r="V25" s="131">
        <f>U25-'Umsatz-und Ertragsvorschau'!L25</f>
        <v>0</v>
      </c>
      <c r="W25" s="129"/>
      <c r="X25" s="131">
        <f>W25-'Umsatz-und Ertragsvorschau'!M25</f>
        <v>0</v>
      </c>
      <c r="Y25" s="129"/>
      <c r="Z25" s="131">
        <f>Y25-'Umsatz-und Ertragsvorschau'!N25</f>
        <v>0</v>
      </c>
      <c r="AA25" s="219">
        <f t="shared" si="1"/>
        <v>0</v>
      </c>
      <c r="AB25" s="219">
        <f t="shared" si="1"/>
        <v>0</v>
      </c>
    </row>
    <row r="26" spans="1:28" ht="15.75" x14ac:dyDescent="0.25">
      <c r="A26" s="140" t="s">
        <v>109</v>
      </c>
      <c r="B26" s="141" t="s">
        <v>122</v>
      </c>
      <c r="C26" s="142"/>
      <c r="D26" s="131">
        <f>C26-'Umsatz-und Ertragsvorschau'!C26</f>
        <v>0</v>
      </c>
      <c r="E26" s="142"/>
      <c r="F26" s="131">
        <f>E26-'Umsatz-und Ertragsvorschau'!D26</f>
        <v>0</v>
      </c>
      <c r="G26" s="142"/>
      <c r="H26" s="131">
        <f>G26-'Umsatz-und Ertragsvorschau'!E26</f>
        <v>0</v>
      </c>
      <c r="I26" s="142"/>
      <c r="J26" s="131">
        <f>I26-'Umsatz-und Ertragsvorschau'!F26</f>
        <v>0</v>
      </c>
      <c r="K26" s="142"/>
      <c r="L26" s="131">
        <f>K26-'Umsatz-und Ertragsvorschau'!G26</f>
        <v>0</v>
      </c>
      <c r="M26" s="142"/>
      <c r="N26" s="131">
        <f>M26-'Umsatz-und Ertragsvorschau'!H26</f>
        <v>0</v>
      </c>
      <c r="O26" s="142"/>
      <c r="P26" s="131">
        <f>O26-'Umsatz-und Ertragsvorschau'!I26</f>
        <v>0</v>
      </c>
      <c r="Q26" s="142"/>
      <c r="R26" s="131">
        <f>Q26-'Umsatz-und Ertragsvorschau'!J26</f>
        <v>0</v>
      </c>
      <c r="S26" s="142"/>
      <c r="T26" s="131">
        <f>S26-'Umsatz-und Ertragsvorschau'!K26</f>
        <v>0</v>
      </c>
      <c r="U26" s="142"/>
      <c r="V26" s="131">
        <f>U26-'Umsatz-und Ertragsvorschau'!L26</f>
        <v>0</v>
      </c>
      <c r="W26" s="142"/>
      <c r="X26" s="131">
        <f>W26-'Umsatz-und Ertragsvorschau'!M26</f>
        <v>0</v>
      </c>
      <c r="Y26" s="142"/>
      <c r="Z26" s="131">
        <f>Y26-'Umsatz-und Ertragsvorschau'!N26</f>
        <v>0</v>
      </c>
      <c r="AA26" s="219">
        <f t="shared" si="1"/>
        <v>0</v>
      </c>
      <c r="AB26" s="219">
        <f t="shared" si="1"/>
        <v>0</v>
      </c>
    </row>
    <row r="27" spans="1:28" s="220" customFormat="1" ht="18.75" x14ac:dyDescent="0.25">
      <c r="A27" s="130" t="s">
        <v>123</v>
      </c>
      <c r="B27" s="124" t="s">
        <v>124</v>
      </c>
      <c r="C27" s="131">
        <f t="shared" ref="C27:Z27" si="3">SUM(C13:C26)</f>
        <v>0</v>
      </c>
      <c r="D27" s="131">
        <f t="shared" si="3"/>
        <v>0</v>
      </c>
      <c r="E27" s="131">
        <f t="shared" si="3"/>
        <v>0</v>
      </c>
      <c r="F27" s="131">
        <f t="shared" si="3"/>
        <v>0</v>
      </c>
      <c r="G27" s="131">
        <f t="shared" si="3"/>
        <v>0</v>
      </c>
      <c r="H27" s="131">
        <f t="shared" si="3"/>
        <v>0</v>
      </c>
      <c r="I27" s="131">
        <f t="shared" si="3"/>
        <v>0</v>
      </c>
      <c r="J27" s="131">
        <f t="shared" si="3"/>
        <v>0</v>
      </c>
      <c r="K27" s="131">
        <f t="shared" si="3"/>
        <v>0</v>
      </c>
      <c r="L27" s="131">
        <f t="shared" si="3"/>
        <v>0</v>
      </c>
      <c r="M27" s="131">
        <f t="shared" si="3"/>
        <v>0</v>
      </c>
      <c r="N27" s="131">
        <f t="shared" si="3"/>
        <v>0</v>
      </c>
      <c r="O27" s="131">
        <f t="shared" ref="O27:Y27" si="4">SUM(O13:O26)</f>
        <v>0</v>
      </c>
      <c r="P27" s="131">
        <f t="shared" si="3"/>
        <v>0</v>
      </c>
      <c r="Q27" s="131">
        <f t="shared" si="4"/>
        <v>0</v>
      </c>
      <c r="R27" s="131">
        <f t="shared" si="3"/>
        <v>0</v>
      </c>
      <c r="S27" s="131">
        <f t="shared" si="4"/>
        <v>0</v>
      </c>
      <c r="T27" s="131">
        <f t="shared" si="3"/>
        <v>0</v>
      </c>
      <c r="U27" s="131">
        <f t="shared" si="4"/>
        <v>0</v>
      </c>
      <c r="V27" s="131">
        <f t="shared" si="3"/>
        <v>0</v>
      </c>
      <c r="W27" s="131">
        <f t="shared" si="4"/>
        <v>0</v>
      </c>
      <c r="X27" s="131">
        <f t="shared" si="3"/>
        <v>0</v>
      </c>
      <c r="Y27" s="131">
        <f t="shared" si="4"/>
        <v>0</v>
      </c>
      <c r="Z27" s="131">
        <f t="shared" si="3"/>
        <v>0</v>
      </c>
      <c r="AA27" s="219">
        <f t="shared" si="1"/>
        <v>0</v>
      </c>
      <c r="AB27" s="219">
        <f t="shared" si="1"/>
        <v>0</v>
      </c>
    </row>
    <row r="28" spans="1:28" ht="18.75" x14ac:dyDescent="0.25">
      <c r="A28" s="224"/>
      <c r="B28" s="143"/>
      <c r="C28" s="144"/>
      <c r="D28" s="144"/>
      <c r="E28" s="144"/>
      <c r="F28" s="144"/>
      <c r="G28" s="144"/>
      <c r="H28" s="144"/>
      <c r="I28" s="144"/>
      <c r="J28" s="144"/>
      <c r="K28" s="144"/>
      <c r="L28" s="144"/>
      <c r="M28" s="144"/>
      <c r="N28" s="225"/>
      <c r="O28" s="159"/>
      <c r="P28" s="159"/>
      <c r="Q28" s="159"/>
      <c r="R28" s="144"/>
      <c r="S28" s="159"/>
      <c r="T28" s="144"/>
      <c r="U28" s="159"/>
      <c r="V28" s="144"/>
      <c r="W28" s="159"/>
      <c r="X28" s="144"/>
      <c r="Y28" s="159"/>
      <c r="Z28" s="144"/>
      <c r="AA28" s="222"/>
      <c r="AB28" s="226"/>
    </row>
    <row r="29" spans="1:28" s="220" customFormat="1" ht="18.75" x14ac:dyDescent="0.25">
      <c r="A29" s="130" t="s">
        <v>125</v>
      </c>
      <c r="B29" s="124" t="s">
        <v>126</v>
      </c>
      <c r="C29" s="131">
        <f t="shared" ref="C29:Z29" si="5">C10-C27</f>
        <v>0</v>
      </c>
      <c r="D29" s="131">
        <f t="shared" si="5"/>
        <v>0</v>
      </c>
      <c r="E29" s="131">
        <f t="shared" si="5"/>
        <v>0</v>
      </c>
      <c r="F29" s="131">
        <f t="shared" si="5"/>
        <v>0</v>
      </c>
      <c r="G29" s="131">
        <f t="shared" si="5"/>
        <v>0</v>
      </c>
      <c r="H29" s="131">
        <f t="shared" si="5"/>
        <v>0</v>
      </c>
      <c r="I29" s="131">
        <f t="shared" si="5"/>
        <v>0</v>
      </c>
      <c r="J29" s="131">
        <f t="shared" si="5"/>
        <v>0</v>
      </c>
      <c r="K29" s="131">
        <f t="shared" si="5"/>
        <v>0</v>
      </c>
      <c r="L29" s="131">
        <f t="shared" si="5"/>
        <v>0</v>
      </c>
      <c r="M29" s="131">
        <f t="shared" si="5"/>
        <v>0</v>
      </c>
      <c r="N29" s="131">
        <f t="shared" si="5"/>
        <v>0</v>
      </c>
      <c r="O29" s="131">
        <f t="shared" si="5"/>
        <v>0</v>
      </c>
      <c r="P29" s="131">
        <f t="shared" si="5"/>
        <v>0</v>
      </c>
      <c r="Q29" s="131">
        <f t="shared" si="5"/>
        <v>0</v>
      </c>
      <c r="R29" s="131">
        <f t="shared" si="5"/>
        <v>0</v>
      </c>
      <c r="S29" s="131">
        <f t="shared" si="5"/>
        <v>0</v>
      </c>
      <c r="T29" s="131">
        <f t="shared" si="5"/>
        <v>0</v>
      </c>
      <c r="U29" s="131">
        <f t="shared" si="5"/>
        <v>0</v>
      </c>
      <c r="V29" s="131">
        <f t="shared" si="5"/>
        <v>0</v>
      </c>
      <c r="W29" s="131">
        <f t="shared" si="5"/>
        <v>0</v>
      </c>
      <c r="X29" s="131">
        <f t="shared" si="5"/>
        <v>0</v>
      </c>
      <c r="Y29" s="131">
        <f t="shared" si="5"/>
        <v>0</v>
      </c>
      <c r="Z29" s="131">
        <f t="shared" si="5"/>
        <v>0</v>
      </c>
      <c r="AA29" s="219">
        <f t="shared" si="1"/>
        <v>0</v>
      </c>
      <c r="AB29" s="219">
        <f t="shared" si="1"/>
        <v>0</v>
      </c>
    </row>
    <row r="30" spans="1:28" ht="15.75" x14ac:dyDescent="0.25">
      <c r="A30" s="146"/>
      <c r="B30" s="227"/>
      <c r="C30" s="151"/>
      <c r="D30" s="151"/>
      <c r="E30" s="151"/>
      <c r="F30" s="151"/>
      <c r="G30" s="151"/>
      <c r="H30" s="151"/>
      <c r="I30" s="151"/>
      <c r="J30" s="151"/>
      <c r="K30" s="151"/>
      <c r="L30" s="151"/>
      <c r="M30" s="151"/>
      <c r="N30" s="151"/>
      <c r="O30" s="145"/>
      <c r="P30" s="101"/>
      <c r="Q30" s="101"/>
      <c r="R30" s="101"/>
      <c r="S30" s="101"/>
      <c r="T30" s="101"/>
      <c r="U30" s="101"/>
      <c r="V30" s="101"/>
      <c r="W30" s="101"/>
      <c r="X30" s="101"/>
      <c r="Y30" s="101"/>
      <c r="Z30" s="101"/>
      <c r="AA30" s="101"/>
      <c r="AB30" s="101"/>
    </row>
    <row r="31" spans="1:28" x14ac:dyDescent="0.25">
      <c r="A31" s="151"/>
      <c r="B31" s="151"/>
      <c r="C31" s="151"/>
      <c r="D31" s="151"/>
      <c r="E31" s="151"/>
      <c r="F31" s="151"/>
      <c r="G31" s="151"/>
      <c r="H31" s="151"/>
      <c r="I31" s="151"/>
      <c r="J31" s="151"/>
      <c r="K31" s="151"/>
      <c r="L31" s="151"/>
      <c r="M31" s="151"/>
      <c r="N31" s="151"/>
      <c r="O31" s="151"/>
      <c r="P31" s="101"/>
      <c r="Q31" s="101"/>
      <c r="R31" s="101"/>
      <c r="S31" s="101"/>
      <c r="T31" s="101"/>
      <c r="U31" s="101"/>
      <c r="V31" s="101"/>
      <c r="W31" s="101"/>
      <c r="X31" s="101"/>
      <c r="Y31" s="101"/>
      <c r="Z31" s="101"/>
      <c r="AA31" s="101"/>
      <c r="AB31" s="101"/>
    </row>
    <row r="32" spans="1:28" ht="23.25" x14ac:dyDescent="0.25">
      <c r="A32" s="204" t="s">
        <v>154</v>
      </c>
      <c r="B32" s="100"/>
      <c r="C32" s="100"/>
      <c r="D32" s="100"/>
      <c r="E32" s="206" t="s">
        <v>55</v>
      </c>
      <c r="F32" s="207">
        <f>'Private Lebenshaltungskosten'!B4</f>
        <v>0</v>
      </c>
      <c r="G32" s="208">
        <f>'Private Lebenshaltungskosten'!C4</f>
        <v>0</v>
      </c>
      <c r="H32" s="102"/>
      <c r="I32" s="102"/>
      <c r="J32" s="102"/>
      <c r="K32" s="206"/>
      <c r="L32" s="206"/>
      <c r="M32" s="152"/>
      <c r="N32" s="152"/>
      <c r="O32" s="153"/>
      <c r="P32" s="101"/>
      <c r="Q32" s="101"/>
      <c r="R32" s="101"/>
      <c r="S32" s="101"/>
      <c r="T32" s="101"/>
      <c r="U32" s="101"/>
      <c r="V32" s="101"/>
      <c r="W32" s="101"/>
      <c r="X32" s="101"/>
      <c r="Y32" s="101"/>
      <c r="Z32" s="101"/>
      <c r="AA32" s="101"/>
      <c r="AB32" s="101"/>
    </row>
    <row r="33" spans="1:28" ht="15.75" x14ac:dyDescent="0.25">
      <c r="A33" s="227"/>
      <c r="B33" s="227"/>
      <c r="C33" s="227"/>
      <c r="D33" s="227"/>
      <c r="E33" s="227"/>
      <c r="F33" s="227"/>
      <c r="G33" s="227"/>
      <c r="H33" s="227"/>
      <c r="I33" s="227"/>
      <c r="J33" s="227"/>
      <c r="K33" s="227"/>
      <c r="L33" s="227"/>
      <c r="M33" s="227"/>
      <c r="N33" s="227"/>
      <c r="O33" s="145"/>
      <c r="P33" s="101"/>
      <c r="Q33" s="101"/>
      <c r="R33" s="101"/>
      <c r="S33" s="101"/>
      <c r="T33" s="101"/>
      <c r="U33" s="101"/>
      <c r="V33" s="101"/>
      <c r="W33" s="101"/>
      <c r="X33" s="101"/>
      <c r="Y33" s="101"/>
      <c r="Z33" s="101"/>
      <c r="AA33" s="101"/>
      <c r="AB33" s="101"/>
    </row>
    <row r="34" spans="1:28" x14ac:dyDescent="0.25">
      <c r="A34" s="264" t="s">
        <v>127</v>
      </c>
      <c r="B34" s="265"/>
      <c r="C34" s="115" t="s">
        <v>88</v>
      </c>
      <c r="D34" s="116" t="s">
        <v>88</v>
      </c>
      <c r="E34" s="116" t="s">
        <v>89</v>
      </c>
      <c r="F34" s="116" t="s">
        <v>89</v>
      </c>
      <c r="G34" s="116" t="s">
        <v>90</v>
      </c>
      <c r="H34" s="116" t="s">
        <v>90</v>
      </c>
      <c r="I34" s="116" t="s">
        <v>91</v>
      </c>
      <c r="J34" s="116" t="s">
        <v>91</v>
      </c>
      <c r="K34" s="116" t="s">
        <v>92</v>
      </c>
      <c r="L34" s="116" t="s">
        <v>92</v>
      </c>
      <c r="M34" s="116" t="s">
        <v>93</v>
      </c>
      <c r="N34" s="116" t="s">
        <v>93</v>
      </c>
      <c r="O34" s="115" t="s">
        <v>94</v>
      </c>
      <c r="P34" s="116" t="s">
        <v>94</v>
      </c>
      <c r="Q34" s="116" t="s">
        <v>95</v>
      </c>
      <c r="R34" s="115" t="s">
        <v>95</v>
      </c>
      <c r="S34" s="115" t="s">
        <v>96</v>
      </c>
      <c r="T34" s="116" t="s">
        <v>96</v>
      </c>
      <c r="U34" s="116" t="s">
        <v>97</v>
      </c>
      <c r="V34" s="115" t="s">
        <v>97</v>
      </c>
      <c r="W34" s="115" t="s">
        <v>98</v>
      </c>
      <c r="X34" s="116" t="s">
        <v>98</v>
      </c>
      <c r="Y34" s="116" t="s">
        <v>99</v>
      </c>
      <c r="Z34" s="116" t="s">
        <v>99</v>
      </c>
      <c r="AA34" s="274" t="s">
        <v>100</v>
      </c>
      <c r="AB34" s="274" t="s">
        <v>155</v>
      </c>
    </row>
    <row r="35" spans="1:28" ht="15.75" x14ac:dyDescent="0.25">
      <c r="A35" s="264"/>
      <c r="B35" s="265"/>
      <c r="C35" s="117">
        <f>'Umsatz-und Ertragsvorschau'!C35</f>
        <v>43466</v>
      </c>
      <c r="D35" s="217">
        <f>'Umsatz-und Ertragsvorschau'!C35</f>
        <v>43466</v>
      </c>
      <c r="E35" s="228">
        <f>EOMONTH(C35,0)+1</f>
        <v>43497</v>
      </c>
      <c r="F35" s="228">
        <f t="shared" ref="F35:Z35" si="6">EOMONTH(D35,0)+1</f>
        <v>43497</v>
      </c>
      <c r="G35" s="228">
        <f t="shared" si="6"/>
        <v>43525</v>
      </c>
      <c r="H35" s="228">
        <f t="shared" si="6"/>
        <v>43525</v>
      </c>
      <c r="I35" s="228">
        <f t="shared" si="6"/>
        <v>43556</v>
      </c>
      <c r="J35" s="228">
        <f t="shared" si="6"/>
        <v>43556</v>
      </c>
      <c r="K35" s="228">
        <f t="shared" si="6"/>
        <v>43586</v>
      </c>
      <c r="L35" s="228">
        <f t="shared" si="6"/>
        <v>43586</v>
      </c>
      <c r="M35" s="228">
        <f t="shared" si="6"/>
        <v>43617</v>
      </c>
      <c r="N35" s="228">
        <f t="shared" si="6"/>
        <v>43617</v>
      </c>
      <c r="O35" s="228">
        <f t="shared" si="6"/>
        <v>43647</v>
      </c>
      <c r="P35" s="228">
        <f t="shared" si="6"/>
        <v>43647</v>
      </c>
      <c r="Q35" s="228">
        <f t="shared" si="6"/>
        <v>43678</v>
      </c>
      <c r="R35" s="228">
        <f t="shared" si="6"/>
        <v>43678</v>
      </c>
      <c r="S35" s="228">
        <f t="shared" si="6"/>
        <v>43709</v>
      </c>
      <c r="T35" s="228">
        <f t="shared" si="6"/>
        <v>43709</v>
      </c>
      <c r="U35" s="228">
        <f t="shared" si="6"/>
        <v>43739</v>
      </c>
      <c r="V35" s="228">
        <f t="shared" si="6"/>
        <v>43739</v>
      </c>
      <c r="W35" s="228">
        <f t="shared" si="6"/>
        <v>43770</v>
      </c>
      <c r="X35" s="228">
        <f t="shared" si="6"/>
        <v>43770</v>
      </c>
      <c r="Y35" s="228">
        <f t="shared" si="6"/>
        <v>43800</v>
      </c>
      <c r="Z35" s="228">
        <f t="shared" si="6"/>
        <v>43800</v>
      </c>
      <c r="AA35" s="274"/>
      <c r="AB35" s="274"/>
    </row>
    <row r="36" spans="1:28" ht="15.75" x14ac:dyDescent="0.25">
      <c r="A36" s="121"/>
      <c r="B36" s="121"/>
      <c r="C36" s="121"/>
      <c r="D36" s="121"/>
      <c r="E36" s="121"/>
      <c r="F36" s="121"/>
      <c r="G36" s="121"/>
      <c r="H36" s="121"/>
      <c r="I36" s="121"/>
      <c r="J36" s="121"/>
      <c r="K36" s="121"/>
      <c r="L36" s="121"/>
      <c r="M36" s="121"/>
      <c r="N36" s="229"/>
      <c r="O36" s="121"/>
      <c r="P36" s="121"/>
      <c r="Q36" s="121"/>
      <c r="R36" s="121"/>
      <c r="S36" s="121"/>
      <c r="T36" s="121"/>
      <c r="U36" s="121"/>
      <c r="V36" s="121"/>
      <c r="W36" s="121"/>
      <c r="X36" s="121"/>
      <c r="Y36" s="121"/>
      <c r="Z36" s="121"/>
      <c r="AA36" s="121"/>
      <c r="AB36" s="121"/>
    </row>
    <row r="37" spans="1:28" s="220" customFormat="1" ht="15.75" x14ac:dyDescent="0.25">
      <c r="A37" s="123"/>
      <c r="B37" s="124" t="s">
        <v>101</v>
      </c>
      <c r="C37" s="125"/>
      <c r="D37" s="131">
        <f>C37-'Umsatz-und Ertragsvorschau'!C37</f>
        <v>0</v>
      </c>
      <c r="E37" s="125"/>
      <c r="F37" s="131">
        <f>E37-'Umsatz-und Ertragsvorschau'!D37</f>
        <v>0</v>
      </c>
      <c r="G37" s="125"/>
      <c r="H37" s="131">
        <f>G37-'Umsatz-und Ertragsvorschau'!E37</f>
        <v>0</v>
      </c>
      <c r="I37" s="125"/>
      <c r="J37" s="131">
        <f>I37-'Umsatz-und Ertragsvorschau'!F37</f>
        <v>0</v>
      </c>
      <c r="K37" s="125"/>
      <c r="L37" s="131">
        <f>K37-'Umsatz-und Ertragsvorschau'!G37</f>
        <v>0</v>
      </c>
      <c r="M37" s="125"/>
      <c r="N37" s="131">
        <f>M37-'Umsatz-und Ertragsvorschau'!H37</f>
        <v>0</v>
      </c>
      <c r="O37" s="125"/>
      <c r="P37" s="131">
        <f>O37-'Umsatz-und Ertragsvorschau'!I37</f>
        <v>0</v>
      </c>
      <c r="Q37" s="125"/>
      <c r="R37" s="131">
        <f>Q37-'Umsatz-und Ertragsvorschau'!J37</f>
        <v>0</v>
      </c>
      <c r="S37" s="125"/>
      <c r="T37" s="131">
        <f>S37-'Umsatz-und Ertragsvorschau'!K37</f>
        <v>0</v>
      </c>
      <c r="U37" s="125"/>
      <c r="V37" s="131">
        <f>U37-'Umsatz-und Ertragsvorschau'!L37</f>
        <v>0</v>
      </c>
      <c r="W37" s="125"/>
      <c r="X37" s="131">
        <f>W37-'Umsatz-und Ertragsvorschau'!M37</f>
        <v>0</v>
      </c>
      <c r="Y37" s="125"/>
      <c r="Z37" s="131">
        <f>Y37-'Umsatz-und Ertragsvorschau'!N37</f>
        <v>0</v>
      </c>
      <c r="AA37" s="219">
        <f t="shared" ref="AA37:AB40" si="7">C37+E37+G37+I37+K37+M37+O37+Q37+S37+U37+W37+Y37</f>
        <v>0</v>
      </c>
      <c r="AB37" s="219">
        <f t="shared" si="7"/>
        <v>0</v>
      </c>
    </row>
    <row r="38" spans="1:28" ht="15.75" x14ac:dyDescent="0.25">
      <c r="A38" s="127" t="s">
        <v>102</v>
      </c>
      <c r="B38" s="128" t="s">
        <v>103</v>
      </c>
      <c r="C38" s="129"/>
      <c r="D38" s="131">
        <f>C38-'Umsatz-und Ertragsvorschau'!C38</f>
        <v>0</v>
      </c>
      <c r="E38" s="129"/>
      <c r="F38" s="131">
        <f>E38-'Umsatz-und Ertragsvorschau'!D38</f>
        <v>0</v>
      </c>
      <c r="G38" s="129"/>
      <c r="H38" s="131">
        <f>G38-'Umsatz-und Ertragsvorschau'!E38</f>
        <v>0</v>
      </c>
      <c r="I38" s="129"/>
      <c r="J38" s="131">
        <f>I38-'Umsatz-und Ertragsvorschau'!F38</f>
        <v>0</v>
      </c>
      <c r="K38" s="129"/>
      <c r="L38" s="131">
        <f>K38-'Umsatz-und Ertragsvorschau'!G38</f>
        <v>0</v>
      </c>
      <c r="M38" s="129"/>
      <c r="N38" s="131">
        <f>M38-'Umsatz-und Ertragsvorschau'!H38</f>
        <v>0</v>
      </c>
      <c r="O38" s="129"/>
      <c r="P38" s="131">
        <f>O38-'Umsatz-und Ertragsvorschau'!I38</f>
        <v>0</v>
      </c>
      <c r="Q38" s="129"/>
      <c r="R38" s="131">
        <f>Q38-'Umsatz-und Ertragsvorschau'!J38</f>
        <v>0</v>
      </c>
      <c r="S38" s="129"/>
      <c r="T38" s="131">
        <f>S38-'Umsatz-und Ertragsvorschau'!K38</f>
        <v>0</v>
      </c>
      <c r="U38" s="129"/>
      <c r="V38" s="131">
        <f>U38-'Umsatz-und Ertragsvorschau'!L38</f>
        <v>0</v>
      </c>
      <c r="W38" s="129"/>
      <c r="X38" s="131">
        <f>W38-'Umsatz-und Ertragsvorschau'!M38</f>
        <v>0</v>
      </c>
      <c r="Y38" s="129"/>
      <c r="Z38" s="131">
        <f>Y38-'Umsatz-und Ertragsvorschau'!N38</f>
        <v>0</v>
      </c>
      <c r="AA38" s="219">
        <f t="shared" si="7"/>
        <v>0</v>
      </c>
      <c r="AB38" s="219">
        <f>P8+R8+T8+V8+X8+Z8+P38+R38+T38+V38+X38+Z38</f>
        <v>0</v>
      </c>
    </row>
    <row r="39" spans="1:28" ht="15.75" x14ac:dyDescent="0.25">
      <c r="A39" s="127" t="s">
        <v>102</v>
      </c>
      <c r="B39" s="128" t="s">
        <v>104</v>
      </c>
      <c r="C39" s="129"/>
      <c r="D39" s="131">
        <f>C39-'Umsatz-und Ertragsvorschau'!C39</f>
        <v>0</v>
      </c>
      <c r="E39" s="129"/>
      <c r="F39" s="131">
        <f>E39-'Umsatz-und Ertragsvorschau'!D39</f>
        <v>0</v>
      </c>
      <c r="G39" s="129"/>
      <c r="H39" s="131">
        <f>G39-'Umsatz-und Ertragsvorschau'!E39</f>
        <v>0</v>
      </c>
      <c r="I39" s="129"/>
      <c r="J39" s="131">
        <f>I39-'Umsatz-und Ertragsvorschau'!F39</f>
        <v>0</v>
      </c>
      <c r="K39" s="129"/>
      <c r="L39" s="131">
        <f>K39-'Umsatz-und Ertragsvorschau'!G39</f>
        <v>0</v>
      </c>
      <c r="M39" s="129"/>
      <c r="N39" s="131">
        <f>M39-'Umsatz-und Ertragsvorschau'!H39</f>
        <v>0</v>
      </c>
      <c r="O39" s="129"/>
      <c r="P39" s="131">
        <f>O39-'Umsatz-und Ertragsvorschau'!I39</f>
        <v>0</v>
      </c>
      <c r="Q39" s="129"/>
      <c r="R39" s="131">
        <f>Q39-'Umsatz-und Ertragsvorschau'!J39</f>
        <v>0</v>
      </c>
      <c r="S39" s="129"/>
      <c r="T39" s="131">
        <f>S39-'Umsatz-und Ertragsvorschau'!K39</f>
        <v>0</v>
      </c>
      <c r="U39" s="129"/>
      <c r="V39" s="131">
        <f>U39-'Umsatz-und Ertragsvorschau'!L39</f>
        <v>0</v>
      </c>
      <c r="W39" s="129"/>
      <c r="X39" s="131">
        <f>W39-'Umsatz-und Ertragsvorschau'!M39</f>
        <v>0</v>
      </c>
      <c r="Y39" s="129"/>
      <c r="Z39" s="131">
        <f>Y39-'Umsatz-und Ertragsvorschau'!N39</f>
        <v>0</v>
      </c>
      <c r="AA39" s="219">
        <f t="shared" si="7"/>
        <v>0</v>
      </c>
      <c r="AB39" s="219">
        <f>P9+R9+T9+V9+X9+Z9+P39+R39+T39+V39+X39+Z39</f>
        <v>0</v>
      </c>
    </row>
    <row r="40" spans="1:28" s="220" customFormat="1" ht="18.75" x14ac:dyDescent="0.25">
      <c r="A40" s="156" t="s">
        <v>105</v>
      </c>
      <c r="B40" s="157" t="s">
        <v>106</v>
      </c>
      <c r="C40" s="158">
        <f t="shared" ref="C40:Z40" si="8">C37-C38-C39</f>
        <v>0</v>
      </c>
      <c r="D40" s="158">
        <f t="shared" si="8"/>
        <v>0</v>
      </c>
      <c r="E40" s="158">
        <f t="shared" si="8"/>
        <v>0</v>
      </c>
      <c r="F40" s="131">
        <f t="shared" si="8"/>
        <v>0</v>
      </c>
      <c r="G40" s="158">
        <f t="shared" si="8"/>
        <v>0</v>
      </c>
      <c r="H40" s="131">
        <f t="shared" si="8"/>
        <v>0</v>
      </c>
      <c r="I40" s="158">
        <f t="shared" si="8"/>
        <v>0</v>
      </c>
      <c r="J40" s="131">
        <f t="shared" si="8"/>
        <v>0</v>
      </c>
      <c r="K40" s="158">
        <f t="shared" si="8"/>
        <v>0</v>
      </c>
      <c r="L40" s="131">
        <f t="shared" si="8"/>
        <v>0</v>
      </c>
      <c r="M40" s="158">
        <f t="shared" si="8"/>
        <v>0</v>
      </c>
      <c r="N40" s="131">
        <f t="shared" si="8"/>
        <v>0</v>
      </c>
      <c r="O40" s="131">
        <f t="shared" si="8"/>
        <v>0</v>
      </c>
      <c r="P40" s="131">
        <f t="shared" si="8"/>
        <v>0</v>
      </c>
      <c r="Q40" s="131">
        <f t="shared" si="8"/>
        <v>0</v>
      </c>
      <c r="R40" s="131">
        <f t="shared" si="8"/>
        <v>0</v>
      </c>
      <c r="S40" s="131">
        <f t="shared" si="8"/>
        <v>0</v>
      </c>
      <c r="T40" s="131">
        <f t="shared" si="8"/>
        <v>0</v>
      </c>
      <c r="U40" s="131">
        <f t="shared" si="8"/>
        <v>0</v>
      </c>
      <c r="V40" s="131">
        <f t="shared" si="8"/>
        <v>0</v>
      </c>
      <c r="W40" s="131">
        <f t="shared" si="8"/>
        <v>0</v>
      </c>
      <c r="X40" s="131">
        <f t="shared" si="8"/>
        <v>0</v>
      </c>
      <c r="Y40" s="131">
        <f t="shared" si="8"/>
        <v>0</v>
      </c>
      <c r="Z40" s="131">
        <f t="shared" si="8"/>
        <v>0</v>
      </c>
      <c r="AA40" s="219">
        <f t="shared" si="7"/>
        <v>0</v>
      </c>
      <c r="AB40" s="219">
        <f>P10+R10+T10+V10+X10+Z10+P40+R40+T40+V40+X40+Z40</f>
        <v>0</v>
      </c>
    </row>
    <row r="41" spans="1:28" ht="18.75" x14ac:dyDescent="0.3">
      <c r="A41" s="221"/>
      <c r="B41" s="133"/>
      <c r="C41" s="134"/>
      <c r="D41" s="134"/>
      <c r="E41" s="134"/>
      <c r="F41" s="134"/>
      <c r="G41" s="134"/>
      <c r="H41" s="134"/>
      <c r="I41" s="134"/>
      <c r="J41" s="134"/>
      <c r="K41" s="134"/>
      <c r="L41" s="134"/>
      <c r="M41" s="134"/>
      <c r="N41" s="134"/>
      <c r="O41" s="134"/>
      <c r="P41" s="134"/>
      <c r="Q41" s="134"/>
      <c r="R41" s="134"/>
      <c r="S41" s="134"/>
      <c r="T41" s="134"/>
      <c r="U41" s="134"/>
      <c r="V41" s="134"/>
      <c r="W41" s="134"/>
      <c r="X41" s="134"/>
      <c r="Y41" s="134"/>
      <c r="Z41" s="134"/>
      <c r="AA41" s="222"/>
      <c r="AB41" s="226"/>
    </row>
    <row r="42" spans="1:28" s="220" customFormat="1" ht="18.75" x14ac:dyDescent="0.25">
      <c r="A42" s="136"/>
      <c r="B42" s="124" t="s">
        <v>107</v>
      </c>
      <c r="C42" s="137"/>
      <c r="D42" s="137"/>
      <c r="E42" s="137"/>
      <c r="F42" s="137"/>
      <c r="G42" s="137"/>
      <c r="H42" s="137"/>
      <c r="I42" s="137"/>
      <c r="J42" s="137"/>
      <c r="K42" s="137"/>
      <c r="L42" s="137"/>
      <c r="M42" s="137"/>
      <c r="N42" s="137"/>
      <c r="O42" s="137"/>
      <c r="P42" s="137"/>
      <c r="Q42" s="137"/>
      <c r="R42" s="137"/>
      <c r="S42" s="137"/>
      <c r="T42" s="137"/>
      <c r="U42" s="137"/>
      <c r="V42" s="137"/>
      <c r="W42" s="137"/>
      <c r="X42" s="137"/>
      <c r="Y42" s="137"/>
      <c r="Z42" s="137"/>
      <c r="AA42" s="223"/>
      <c r="AB42" s="223"/>
    </row>
    <row r="43" spans="1:28" ht="15.75" x14ac:dyDescent="0.25">
      <c r="A43" s="73"/>
      <c r="B43" s="139" t="s">
        <v>130</v>
      </c>
      <c r="C43" s="129"/>
      <c r="D43" s="131">
        <f>C43-'Umsatz-und Ertragsvorschau'!C43</f>
        <v>0</v>
      </c>
      <c r="E43" s="129"/>
      <c r="F43" s="131">
        <f>E43-'Umsatz-und Ertragsvorschau'!D43</f>
        <v>0</v>
      </c>
      <c r="G43" s="129"/>
      <c r="H43" s="131">
        <f>G43-'Umsatz-und Ertragsvorschau'!E43</f>
        <v>0</v>
      </c>
      <c r="I43" s="129"/>
      <c r="J43" s="131">
        <f>I43-'Umsatz-und Ertragsvorschau'!F43</f>
        <v>0</v>
      </c>
      <c r="K43" s="129"/>
      <c r="L43" s="131">
        <f>K43-'Umsatz-und Ertragsvorschau'!G43</f>
        <v>0</v>
      </c>
      <c r="M43" s="129"/>
      <c r="N43" s="131">
        <f>M43-'Umsatz-und Ertragsvorschau'!H43</f>
        <v>0</v>
      </c>
      <c r="O43" s="129"/>
      <c r="P43" s="131">
        <f>O43-'Umsatz-und Ertragsvorschau'!I43</f>
        <v>0</v>
      </c>
      <c r="Q43" s="129"/>
      <c r="R43" s="131">
        <f>Q43-'Umsatz-und Ertragsvorschau'!J43</f>
        <v>0</v>
      </c>
      <c r="S43" s="129"/>
      <c r="T43" s="131">
        <f>S43-'Umsatz-und Ertragsvorschau'!K43</f>
        <v>0</v>
      </c>
      <c r="U43" s="129"/>
      <c r="V43" s="131">
        <f>U43-'Umsatz-und Ertragsvorschau'!L43</f>
        <v>0</v>
      </c>
      <c r="W43" s="129"/>
      <c r="X43" s="131">
        <f>W43-'Umsatz-und Ertragsvorschau'!M43</f>
        <v>0</v>
      </c>
      <c r="Y43" s="129"/>
      <c r="Z43" s="131">
        <f>Y43-'Umsatz-und Ertragsvorschau'!N43</f>
        <v>0</v>
      </c>
      <c r="AA43" s="219">
        <f t="shared" ref="AA43:AA59" si="9">C43+E43+G43+I43+K43+M43+O43+Q43+S43+U43+W43+Y43</f>
        <v>0</v>
      </c>
      <c r="AB43" s="219">
        <f t="shared" ref="AB43:AB57" si="10">P13+R13+T13+V13+X13+Z13+P43+R43+T43+V43+X43+Z43</f>
        <v>0</v>
      </c>
    </row>
    <row r="44" spans="1:28" ht="15.75" x14ac:dyDescent="0.25">
      <c r="A44" s="140" t="s">
        <v>109</v>
      </c>
      <c r="B44" s="141" t="s">
        <v>110</v>
      </c>
      <c r="C44" s="129"/>
      <c r="D44" s="131">
        <f>C44-'Umsatz-und Ertragsvorschau'!C44</f>
        <v>0</v>
      </c>
      <c r="E44" s="129"/>
      <c r="F44" s="131">
        <f>E44-'Umsatz-und Ertragsvorschau'!D44</f>
        <v>0</v>
      </c>
      <c r="G44" s="129"/>
      <c r="H44" s="131">
        <f>G44-'Umsatz-und Ertragsvorschau'!E44</f>
        <v>0</v>
      </c>
      <c r="I44" s="129"/>
      <c r="J44" s="131">
        <f>I44-'Umsatz-und Ertragsvorschau'!F44</f>
        <v>0</v>
      </c>
      <c r="K44" s="129"/>
      <c r="L44" s="131">
        <f>K44-'Umsatz-und Ertragsvorschau'!G44</f>
        <v>0</v>
      </c>
      <c r="M44" s="129"/>
      <c r="N44" s="131">
        <f>M44-'Umsatz-und Ertragsvorschau'!H44</f>
        <v>0</v>
      </c>
      <c r="O44" s="129"/>
      <c r="P44" s="131">
        <f>O44-'Umsatz-und Ertragsvorschau'!I44</f>
        <v>0</v>
      </c>
      <c r="Q44" s="129"/>
      <c r="R44" s="131">
        <f>Q44-'Umsatz-und Ertragsvorschau'!J44</f>
        <v>0</v>
      </c>
      <c r="S44" s="129"/>
      <c r="T44" s="131">
        <f>S44-'Umsatz-und Ertragsvorschau'!K44</f>
        <v>0</v>
      </c>
      <c r="U44" s="129"/>
      <c r="V44" s="131">
        <f>U44-'Umsatz-und Ertragsvorschau'!L44</f>
        <v>0</v>
      </c>
      <c r="W44" s="129"/>
      <c r="X44" s="131">
        <f>W44-'Umsatz-und Ertragsvorschau'!M44</f>
        <v>0</v>
      </c>
      <c r="Y44" s="129"/>
      <c r="Z44" s="131">
        <f>Y44-'Umsatz-und Ertragsvorschau'!N44</f>
        <v>0</v>
      </c>
      <c r="AA44" s="219">
        <f t="shared" si="9"/>
        <v>0</v>
      </c>
      <c r="AB44" s="219">
        <f t="shared" si="10"/>
        <v>0</v>
      </c>
    </row>
    <row r="45" spans="1:28" ht="15.75" x14ac:dyDescent="0.25">
      <c r="A45" s="140" t="s">
        <v>109</v>
      </c>
      <c r="B45" s="141" t="s">
        <v>111</v>
      </c>
      <c r="C45" s="129"/>
      <c r="D45" s="131">
        <f>C45-'Umsatz-und Ertragsvorschau'!C45</f>
        <v>0</v>
      </c>
      <c r="E45" s="129"/>
      <c r="F45" s="131">
        <f>E45-'Umsatz-und Ertragsvorschau'!D45</f>
        <v>0</v>
      </c>
      <c r="G45" s="129"/>
      <c r="H45" s="131">
        <f>G45-'Umsatz-und Ertragsvorschau'!E45</f>
        <v>0</v>
      </c>
      <c r="I45" s="129"/>
      <c r="J45" s="131">
        <f>I45-'Umsatz-und Ertragsvorschau'!F45</f>
        <v>0</v>
      </c>
      <c r="K45" s="129"/>
      <c r="L45" s="131">
        <f>K45-'Umsatz-und Ertragsvorschau'!G45</f>
        <v>0</v>
      </c>
      <c r="M45" s="129"/>
      <c r="N45" s="131">
        <f>M45-'Umsatz-und Ertragsvorschau'!H45</f>
        <v>0</v>
      </c>
      <c r="O45" s="129"/>
      <c r="P45" s="131">
        <f>O45-'Umsatz-und Ertragsvorschau'!I45</f>
        <v>0</v>
      </c>
      <c r="Q45" s="129"/>
      <c r="R45" s="131">
        <f>Q45-'Umsatz-und Ertragsvorschau'!J45</f>
        <v>0</v>
      </c>
      <c r="S45" s="129"/>
      <c r="T45" s="131">
        <f>S45-'Umsatz-und Ertragsvorschau'!K45</f>
        <v>0</v>
      </c>
      <c r="U45" s="129"/>
      <c r="V45" s="131">
        <f>U45-'Umsatz-und Ertragsvorschau'!L45</f>
        <v>0</v>
      </c>
      <c r="W45" s="129"/>
      <c r="X45" s="131">
        <f>W45-'Umsatz-und Ertragsvorschau'!M45</f>
        <v>0</v>
      </c>
      <c r="Y45" s="129"/>
      <c r="Z45" s="131">
        <f>Y45-'Umsatz-und Ertragsvorschau'!N45</f>
        <v>0</v>
      </c>
      <c r="AA45" s="219">
        <f t="shared" si="9"/>
        <v>0</v>
      </c>
      <c r="AB45" s="219">
        <f t="shared" si="10"/>
        <v>0</v>
      </c>
    </row>
    <row r="46" spans="1:28" ht="15.75" x14ac:dyDescent="0.25">
      <c r="A46" s="140" t="s">
        <v>109</v>
      </c>
      <c r="B46" s="141" t="s">
        <v>112</v>
      </c>
      <c r="C46" s="129"/>
      <c r="D46" s="131">
        <f>C46-'Umsatz-und Ertragsvorschau'!C46</f>
        <v>0</v>
      </c>
      <c r="E46" s="129"/>
      <c r="F46" s="131">
        <f>E46-'Umsatz-und Ertragsvorschau'!D46</f>
        <v>0</v>
      </c>
      <c r="G46" s="129"/>
      <c r="H46" s="131">
        <f>G46-'Umsatz-und Ertragsvorschau'!E46</f>
        <v>0</v>
      </c>
      <c r="I46" s="129"/>
      <c r="J46" s="131">
        <f>I46-'Umsatz-und Ertragsvorschau'!F46</f>
        <v>0</v>
      </c>
      <c r="K46" s="129"/>
      <c r="L46" s="131">
        <f>K46-'Umsatz-und Ertragsvorschau'!G46</f>
        <v>0</v>
      </c>
      <c r="M46" s="129"/>
      <c r="N46" s="131">
        <f>M46-'Umsatz-und Ertragsvorschau'!H46</f>
        <v>0</v>
      </c>
      <c r="O46" s="129"/>
      <c r="P46" s="131">
        <f>O46-'Umsatz-und Ertragsvorschau'!I46</f>
        <v>0</v>
      </c>
      <c r="Q46" s="129"/>
      <c r="R46" s="131">
        <f>Q46-'Umsatz-und Ertragsvorschau'!J46</f>
        <v>0</v>
      </c>
      <c r="S46" s="129"/>
      <c r="T46" s="131">
        <f>S46-'Umsatz-und Ertragsvorschau'!K46</f>
        <v>0</v>
      </c>
      <c r="U46" s="129"/>
      <c r="V46" s="131">
        <f>U46-'Umsatz-und Ertragsvorschau'!L46</f>
        <v>0</v>
      </c>
      <c r="W46" s="129"/>
      <c r="X46" s="131">
        <f>W46-'Umsatz-und Ertragsvorschau'!M46</f>
        <v>0</v>
      </c>
      <c r="Y46" s="129"/>
      <c r="Z46" s="131">
        <f>Y46-'Umsatz-und Ertragsvorschau'!N46</f>
        <v>0</v>
      </c>
      <c r="AA46" s="219">
        <f t="shared" si="9"/>
        <v>0</v>
      </c>
      <c r="AB46" s="219">
        <f t="shared" si="10"/>
        <v>0</v>
      </c>
    </row>
    <row r="47" spans="1:28" ht="15.75" x14ac:dyDescent="0.25">
      <c r="A47" s="140" t="s">
        <v>109</v>
      </c>
      <c r="B47" s="141" t="s">
        <v>113</v>
      </c>
      <c r="C47" s="129"/>
      <c r="D47" s="131">
        <f>C47-'Umsatz-und Ertragsvorschau'!C47</f>
        <v>0</v>
      </c>
      <c r="E47" s="129"/>
      <c r="F47" s="131">
        <f>E47-'Umsatz-und Ertragsvorschau'!D47</f>
        <v>0</v>
      </c>
      <c r="G47" s="129"/>
      <c r="H47" s="131">
        <f>G47-'Umsatz-und Ertragsvorschau'!E47</f>
        <v>0</v>
      </c>
      <c r="I47" s="129"/>
      <c r="J47" s="131">
        <f>I47-'Umsatz-und Ertragsvorschau'!F47</f>
        <v>0</v>
      </c>
      <c r="K47" s="129"/>
      <c r="L47" s="131">
        <f>K47-'Umsatz-und Ertragsvorschau'!G47</f>
        <v>0</v>
      </c>
      <c r="M47" s="129"/>
      <c r="N47" s="131">
        <f>M47-'Umsatz-und Ertragsvorschau'!H47</f>
        <v>0</v>
      </c>
      <c r="O47" s="129"/>
      <c r="P47" s="131">
        <f>O47-'Umsatz-und Ertragsvorschau'!I47</f>
        <v>0</v>
      </c>
      <c r="Q47" s="129"/>
      <c r="R47" s="131">
        <f>Q47-'Umsatz-und Ertragsvorschau'!J47</f>
        <v>0</v>
      </c>
      <c r="S47" s="129"/>
      <c r="T47" s="131">
        <f>S47-'Umsatz-und Ertragsvorschau'!K47</f>
        <v>0</v>
      </c>
      <c r="U47" s="129"/>
      <c r="V47" s="131">
        <f>U47-'Umsatz-und Ertragsvorschau'!L47</f>
        <v>0</v>
      </c>
      <c r="W47" s="129"/>
      <c r="X47" s="131">
        <f>W47-'Umsatz-und Ertragsvorschau'!M47</f>
        <v>0</v>
      </c>
      <c r="Y47" s="129"/>
      <c r="Z47" s="131">
        <f>Y47-'Umsatz-und Ertragsvorschau'!N47</f>
        <v>0</v>
      </c>
      <c r="AA47" s="219">
        <f t="shared" si="9"/>
        <v>0</v>
      </c>
      <c r="AB47" s="219">
        <f t="shared" si="10"/>
        <v>0</v>
      </c>
    </row>
    <row r="48" spans="1:28" ht="15.75" x14ac:dyDescent="0.25">
      <c r="A48" s="140" t="s">
        <v>109</v>
      </c>
      <c r="B48" s="141" t="s">
        <v>114</v>
      </c>
      <c r="C48" s="129"/>
      <c r="D48" s="131">
        <f>C48-'Umsatz-und Ertragsvorschau'!C48</f>
        <v>0</v>
      </c>
      <c r="E48" s="129"/>
      <c r="F48" s="131">
        <f>E48-'Umsatz-und Ertragsvorschau'!D48</f>
        <v>0</v>
      </c>
      <c r="G48" s="129"/>
      <c r="H48" s="131">
        <f>G48-'Umsatz-und Ertragsvorschau'!E48</f>
        <v>0</v>
      </c>
      <c r="I48" s="129"/>
      <c r="J48" s="131">
        <f>I48-'Umsatz-und Ertragsvorschau'!F48</f>
        <v>0</v>
      </c>
      <c r="K48" s="129"/>
      <c r="L48" s="131">
        <f>K48-'Umsatz-und Ertragsvorschau'!G48</f>
        <v>0</v>
      </c>
      <c r="M48" s="129"/>
      <c r="N48" s="131">
        <f>M48-'Umsatz-und Ertragsvorschau'!H48</f>
        <v>0</v>
      </c>
      <c r="O48" s="129"/>
      <c r="P48" s="131">
        <f>O48-'Umsatz-und Ertragsvorschau'!I48</f>
        <v>0</v>
      </c>
      <c r="Q48" s="129"/>
      <c r="R48" s="131">
        <f>Q48-'Umsatz-und Ertragsvorschau'!J48</f>
        <v>0</v>
      </c>
      <c r="S48" s="129"/>
      <c r="T48" s="131">
        <f>S48-'Umsatz-und Ertragsvorschau'!K48</f>
        <v>0</v>
      </c>
      <c r="U48" s="129"/>
      <c r="V48" s="131">
        <f>U48-'Umsatz-und Ertragsvorschau'!L48</f>
        <v>0</v>
      </c>
      <c r="W48" s="129"/>
      <c r="X48" s="131">
        <f>W48-'Umsatz-und Ertragsvorschau'!M48</f>
        <v>0</v>
      </c>
      <c r="Y48" s="129"/>
      <c r="Z48" s="131">
        <f>Y48-'Umsatz-und Ertragsvorschau'!N48</f>
        <v>0</v>
      </c>
      <c r="AA48" s="219">
        <f t="shared" si="9"/>
        <v>0</v>
      </c>
      <c r="AB48" s="219">
        <f t="shared" si="10"/>
        <v>0</v>
      </c>
    </row>
    <row r="49" spans="1:28" ht="15.75" x14ac:dyDescent="0.25">
      <c r="A49" s="140" t="s">
        <v>109</v>
      </c>
      <c r="B49" s="141" t="s">
        <v>115</v>
      </c>
      <c r="C49" s="129"/>
      <c r="D49" s="131">
        <f>C49-'Umsatz-und Ertragsvorschau'!C49</f>
        <v>0</v>
      </c>
      <c r="E49" s="129"/>
      <c r="F49" s="131">
        <f>E49-'Umsatz-und Ertragsvorschau'!D49</f>
        <v>0</v>
      </c>
      <c r="G49" s="129"/>
      <c r="H49" s="131">
        <f>G49-'Umsatz-und Ertragsvorschau'!E49</f>
        <v>0</v>
      </c>
      <c r="I49" s="129"/>
      <c r="J49" s="131">
        <f>I49-'Umsatz-und Ertragsvorschau'!F49</f>
        <v>0</v>
      </c>
      <c r="K49" s="129"/>
      <c r="L49" s="131">
        <f>K49-'Umsatz-und Ertragsvorschau'!G49</f>
        <v>0</v>
      </c>
      <c r="M49" s="129"/>
      <c r="N49" s="131">
        <f>M49-'Umsatz-und Ertragsvorschau'!H49</f>
        <v>0</v>
      </c>
      <c r="O49" s="129"/>
      <c r="P49" s="131">
        <f>O49-'Umsatz-und Ertragsvorschau'!I49</f>
        <v>0</v>
      </c>
      <c r="Q49" s="129"/>
      <c r="R49" s="131">
        <f>Q49-'Umsatz-und Ertragsvorschau'!J49</f>
        <v>0</v>
      </c>
      <c r="S49" s="129"/>
      <c r="T49" s="131">
        <f>S49-'Umsatz-und Ertragsvorschau'!K49</f>
        <v>0</v>
      </c>
      <c r="U49" s="129"/>
      <c r="V49" s="131">
        <f>U49-'Umsatz-und Ertragsvorschau'!L49</f>
        <v>0</v>
      </c>
      <c r="W49" s="129"/>
      <c r="X49" s="131">
        <f>W49-'Umsatz-und Ertragsvorschau'!M49</f>
        <v>0</v>
      </c>
      <c r="Y49" s="129"/>
      <c r="Z49" s="131">
        <f>Y49-'Umsatz-und Ertragsvorschau'!N49</f>
        <v>0</v>
      </c>
      <c r="AA49" s="219">
        <f t="shared" si="9"/>
        <v>0</v>
      </c>
      <c r="AB49" s="219">
        <f t="shared" si="10"/>
        <v>0</v>
      </c>
    </row>
    <row r="50" spans="1:28" ht="15.75" x14ac:dyDescent="0.25">
      <c r="A50" s="140" t="s">
        <v>109</v>
      </c>
      <c r="B50" s="141" t="s">
        <v>116</v>
      </c>
      <c r="C50" s="129"/>
      <c r="D50" s="131">
        <f>C50-'Umsatz-und Ertragsvorschau'!C50</f>
        <v>0</v>
      </c>
      <c r="E50" s="129"/>
      <c r="F50" s="131">
        <f>E50-'Umsatz-und Ertragsvorschau'!D50</f>
        <v>0</v>
      </c>
      <c r="G50" s="129"/>
      <c r="H50" s="131">
        <f>G50-'Umsatz-und Ertragsvorschau'!E50</f>
        <v>0</v>
      </c>
      <c r="I50" s="129"/>
      <c r="J50" s="131">
        <f>I50-'Umsatz-und Ertragsvorschau'!F50</f>
        <v>0</v>
      </c>
      <c r="K50" s="129"/>
      <c r="L50" s="131">
        <f>K50-'Umsatz-und Ertragsvorschau'!G50</f>
        <v>0</v>
      </c>
      <c r="M50" s="129"/>
      <c r="N50" s="131">
        <f>M50-'Umsatz-und Ertragsvorschau'!H50</f>
        <v>0</v>
      </c>
      <c r="O50" s="129"/>
      <c r="P50" s="131">
        <f>O50-'Umsatz-und Ertragsvorschau'!I50</f>
        <v>0</v>
      </c>
      <c r="Q50" s="129"/>
      <c r="R50" s="131">
        <f>Q50-'Umsatz-und Ertragsvorschau'!J50</f>
        <v>0</v>
      </c>
      <c r="S50" s="129"/>
      <c r="T50" s="131">
        <f>S50-'Umsatz-und Ertragsvorschau'!K50</f>
        <v>0</v>
      </c>
      <c r="U50" s="129"/>
      <c r="V50" s="131">
        <f>U50-'Umsatz-und Ertragsvorschau'!L50</f>
        <v>0</v>
      </c>
      <c r="W50" s="129"/>
      <c r="X50" s="131">
        <f>W50-'Umsatz-und Ertragsvorschau'!M50</f>
        <v>0</v>
      </c>
      <c r="Y50" s="129"/>
      <c r="Z50" s="131">
        <f>Y50-'Umsatz-und Ertragsvorschau'!N50</f>
        <v>0</v>
      </c>
      <c r="AA50" s="219">
        <f t="shared" si="9"/>
        <v>0</v>
      </c>
      <c r="AB50" s="219">
        <f t="shared" si="10"/>
        <v>0</v>
      </c>
    </row>
    <row r="51" spans="1:28" ht="15.75" x14ac:dyDescent="0.25">
      <c r="A51" s="140" t="s">
        <v>109</v>
      </c>
      <c r="B51" s="141" t="s">
        <v>117</v>
      </c>
      <c r="C51" s="129"/>
      <c r="D51" s="131">
        <f>C51-'Umsatz-und Ertragsvorschau'!C51</f>
        <v>0</v>
      </c>
      <c r="E51" s="129"/>
      <c r="F51" s="131">
        <f>E51-'Umsatz-und Ertragsvorschau'!D51</f>
        <v>0</v>
      </c>
      <c r="G51" s="129"/>
      <c r="H51" s="131">
        <f>G51-'Umsatz-und Ertragsvorschau'!E51</f>
        <v>0</v>
      </c>
      <c r="I51" s="129"/>
      <c r="J51" s="131">
        <f>I51-'Umsatz-und Ertragsvorschau'!F51</f>
        <v>0</v>
      </c>
      <c r="K51" s="129"/>
      <c r="L51" s="131">
        <f>K51-'Umsatz-und Ertragsvorschau'!G51</f>
        <v>0</v>
      </c>
      <c r="M51" s="129"/>
      <c r="N51" s="131">
        <f>M51-'Umsatz-und Ertragsvorschau'!H51</f>
        <v>0</v>
      </c>
      <c r="O51" s="129"/>
      <c r="P51" s="131">
        <f>O51-'Umsatz-und Ertragsvorschau'!I51</f>
        <v>0</v>
      </c>
      <c r="Q51" s="129"/>
      <c r="R51" s="131">
        <f>Q51-'Umsatz-und Ertragsvorschau'!J51</f>
        <v>0</v>
      </c>
      <c r="S51" s="129"/>
      <c r="T51" s="131">
        <f>S51-'Umsatz-und Ertragsvorschau'!K51</f>
        <v>0</v>
      </c>
      <c r="U51" s="129"/>
      <c r="V51" s="131">
        <f>U51-'Umsatz-und Ertragsvorschau'!L51</f>
        <v>0</v>
      </c>
      <c r="W51" s="129"/>
      <c r="X51" s="131">
        <f>W51-'Umsatz-und Ertragsvorschau'!M51</f>
        <v>0</v>
      </c>
      <c r="Y51" s="129"/>
      <c r="Z51" s="131">
        <f>Y51-'Umsatz-und Ertragsvorschau'!N51</f>
        <v>0</v>
      </c>
      <c r="AA51" s="219">
        <f t="shared" si="9"/>
        <v>0</v>
      </c>
      <c r="AB51" s="219">
        <f t="shared" si="10"/>
        <v>0</v>
      </c>
    </row>
    <row r="52" spans="1:28" ht="15.75" x14ac:dyDescent="0.25">
      <c r="A52" s="140" t="s">
        <v>109</v>
      </c>
      <c r="B52" s="141" t="s">
        <v>118</v>
      </c>
      <c r="C52" s="129"/>
      <c r="D52" s="131">
        <f>C52-'Umsatz-und Ertragsvorschau'!C52</f>
        <v>0</v>
      </c>
      <c r="E52" s="129"/>
      <c r="F52" s="131">
        <f>E52-'Umsatz-und Ertragsvorschau'!D52</f>
        <v>0</v>
      </c>
      <c r="G52" s="129"/>
      <c r="H52" s="131">
        <f>G52-'Umsatz-und Ertragsvorschau'!E52</f>
        <v>0</v>
      </c>
      <c r="I52" s="129"/>
      <c r="J52" s="131">
        <f>I52-'Umsatz-und Ertragsvorschau'!F52</f>
        <v>0</v>
      </c>
      <c r="K52" s="129"/>
      <c r="L52" s="131">
        <f>K52-'Umsatz-und Ertragsvorschau'!G52</f>
        <v>0</v>
      </c>
      <c r="M52" s="129"/>
      <c r="N52" s="131">
        <f>M52-'Umsatz-und Ertragsvorschau'!H52</f>
        <v>0</v>
      </c>
      <c r="O52" s="129"/>
      <c r="P52" s="131">
        <f>O52-'Umsatz-und Ertragsvorschau'!I52</f>
        <v>0</v>
      </c>
      <c r="Q52" s="129"/>
      <c r="R52" s="131">
        <f>Q52-'Umsatz-und Ertragsvorschau'!J52</f>
        <v>0</v>
      </c>
      <c r="S52" s="129"/>
      <c r="T52" s="131">
        <f>S52-'Umsatz-und Ertragsvorschau'!K52</f>
        <v>0</v>
      </c>
      <c r="U52" s="129"/>
      <c r="V52" s="131">
        <f>U52-'Umsatz-und Ertragsvorschau'!L52</f>
        <v>0</v>
      </c>
      <c r="W52" s="129"/>
      <c r="X52" s="131">
        <f>W52-'Umsatz-und Ertragsvorschau'!M52</f>
        <v>0</v>
      </c>
      <c r="Y52" s="129"/>
      <c r="Z52" s="131">
        <f>Y52-'Umsatz-und Ertragsvorschau'!N52</f>
        <v>0</v>
      </c>
      <c r="AA52" s="219">
        <f t="shared" si="9"/>
        <v>0</v>
      </c>
      <c r="AB52" s="219">
        <f t="shared" si="10"/>
        <v>0</v>
      </c>
    </row>
    <row r="53" spans="1:28" ht="15.75" x14ac:dyDescent="0.25">
      <c r="A53" s="140" t="s">
        <v>109</v>
      </c>
      <c r="B53" s="141" t="s">
        <v>119</v>
      </c>
      <c r="C53" s="129"/>
      <c r="D53" s="131">
        <f>C53-'Umsatz-und Ertragsvorschau'!C53</f>
        <v>0</v>
      </c>
      <c r="E53" s="129"/>
      <c r="F53" s="131">
        <f>E53-'Umsatz-und Ertragsvorschau'!D53</f>
        <v>0</v>
      </c>
      <c r="G53" s="129"/>
      <c r="H53" s="131">
        <f>G53-'Umsatz-und Ertragsvorschau'!E53</f>
        <v>0</v>
      </c>
      <c r="I53" s="129"/>
      <c r="J53" s="131">
        <f>I53-'Umsatz-und Ertragsvorschau'!F53</f>
        <v>0</v>
      </c>
      <c r="K53" s="129"/>
      <c r="L53" s="131">
        <f>K53-'Umsatz-und Ertragsvorschau'!G53</f>
        <v>0</v>
      </c>
      <c r="M53" s="129"/>
      <c r="N53" s="131">
        <f>M53-'Umsatz-und Ertragsvorschau'!H53</f>
        <v>0</v>
      </c>
      <c r="O53" s="129"/>
      <c r="P53" s="131">
        <f>O53-'Umsatz-und Ertragsvorschau'!I53</f>
        <v>0</v>
      </c>
      <c r="Q53" s="129"/>
      <c r="R53" s="131">
        <f>Q53-'Umsatz-und Ertragsvorschau'!J53</f>
        <v>0</v>
      </c>
      <c r="S53" s="129"/>
      <c r="T53" s="131">
        <f>S53-'Umsatz-und Ertragsvorschau'!K53</f>
        <v>0</v>
      </c>
      <c r="U53" s="129"/>
      <c r="V53" s="131">
        <f>U53-'Umsatz-und Ertragsvorschau'!L53</f>
        <v>0</v>
      </c>
      <c r="W53" s="129"/>
      <c r="X53" s="131">
        <f>W53-'Umsatz-und Ertragsvorschau'!M53</f>
        <v>0</v>
      </c>
      <c r="Y53" s="129"/>
      <c r="Z53" s="131">
        <f>Y53-'Umsatz-und Ertragsvorschau'!N53</f>
        <v>0</v>
      </c>
      <c r="AA53" s="219">
        <f t="shared" si="9"/>
        <v>0</v>
      </c>
      <c r="AB53" s="219">
        <f t="shared" si="10"/>
        <v>0</v>
      </c>
    </row>
    <row r="54" spans="1:28" ht="15.75" x14ac:dyDescent="0.25">
      <c r="A54" s="140" t="s">
        <v>109</v>
      </c>
      <c r="B54" s="141" t="s">
        <v>120</v>
      </c>
      <c r="C54" s="129"/>
      <c r="D54" s="131">
        <f>C54-'Umsatz-und Ertragsvorschau'!C54</f>
        <v>0</v>
      </c>
      <c r="E54" s="129"/>
      <c r="F54" s="131">
        <f>E54-'Umsatz-und Ertragsvorschau'!D54</f>
        <v>0</v>
      </c>
      <c r="G54" s="129"/>
      <c r="H54" s="131">
        <f>G54-'Umsatz-und Ertragsvorschau'!E54</f>
        <v>0</v>
      </c>
      <c r="I54" s="129"/>
      <c r="J54" s="131">
        <f>I54-'Umsatz-und Ertragsvorschau'!F54</f>
        <v>0</v>
      </c>
      <c r="K54" s="129"/>
      <c r="L54" s="131">
        <f>K54-'Umsatz-und Ertragsvorschau'!G54</f>
        <v>0</v>
      </c>
      <c r="M54" s="129"/>
      <c r="N54" s="131">
        <f>M54-'Umsatz-und Ertragsvorschau'!H54</f>
        <v>0</v>
      </c>
      <c r="O54" s="129"/>
      <c r="P54" s="131">
        <f>O54-'Umsatz-und Ertragsvorschau'!I54</f>
        <v>0</v>
      </c>
      <c r="Q54" s="129"/>
      <c r="R54" s="131">
        <f>Q54-'Umsatz-und Ertragsvorschau'!J54</f>
        <v>0</v>
      </c>
      <c r="S54" s="129"/>
      <c r="T54" s="131">
        <f>S54-'Umsatz-und Ertragsvorschau'!K54</f>
        <v>0</v>
      </c>
      <c r="U54" s="129"/>
      <c r="V54" s="131">
        <f>U54-'Umsatz-und Ertragsvorschau'!L54</f>
        <v>0</v>
      </c>
      <c r="W54" s="129"/>
      <c r="X54" s="131">
        <f>W54-'Umsatz-und Ertragsvorschau'!M54</f>
        <v>0</v>
      </c>
      <c r="Y54" s="129"/>
      <c r="Z54" s="131">
        <f>Y54-'Umsatz-und Ertragsvorschau'!N54</f>
        <v>0</v>
      </c>
      <c r="AA54" s="219">
        <f t="shared" si="9"/>
        <v>0</v>
      </c>
      <c r="AB54" s="219">
        <f t="shared" si="10"/>
        <v>0</v>
      </c>
    </row>
    <row r="55" spans="1:28" ht="15.75" x14ac:dyDescent="0.25">
      <c r="A55" s="140" t="s">
        <v>109</v>
      </c>
      <c r="B55" s="141" t="s">
        <v>121</v>
      </c>
      <c r="C55" s="129"/>
      <c r="D55" s="131">
        <f>C55-'Umsatz-und Ertragsvorschau'!C55</f>
        <v>0</v>
      </c>
      <c r="E55" s="129"/>
      <c r="F55" s="131">
        <f>E55-'Umsatz-und Ertragsvorschau'!D55</f>
        <v>0</v>
      </c>
      <c r="G55" s="129"/>
      <c r="H55" s="131">
        <f>G55-'Umsatz-und Ertragsvorschau'!E55</f>
        <v>0</v>
      </c>
      <c r="I55" s="129"/>
      <c r="J55" s="131">
        <f>I55-'Umsatz-und Ertragsvorschau'!F55</f>
        <v>0</v>
      </c>
      <c r="K55" s="129"/>
      <c r="L55" s="131">
        <f>K55-'Umsatz-und Ertragsvorschau'!G55</f>
        <v>0</v>
      </c>
      <c r="M55" s="129"/>
      <c r="N55" s="131">
        <f>M55-'Umsatz-und Ertragsvorschau'!H55</f>
        <v>0</v>
      </c>
      <c r="O55" s="129"/>
      <c r="P55" s="131">
        <f>O55-'Umsatz-und Ertragsvorschau'!I55</f>
        <v>0</v>
      </c>
      <c r="Q55" s="129"/>
      <c r="R55" s="131">
        <f>Q55-'Umsatz-und Ertragsvorschau'!J55</f>
        <v>0</v>
      </c>
      <c r="S55" s="129"/>
      <c r="T55" s="131">
        <f>S55-'Umsatz-und Ertragsvorschau'!K55</f>
        <v>0</v>
      </c>
      <c r="U55" s="129"/>
      <c r="V55" s="131">
        <f>U55-'Umsatz-und Ertragsvorschau'!L55</f>
        <v>0</v>
      </c>
      <c r="W55" s="129"/>
      <c r="X55" s="131">
        <f>W55-'Umsatz-und Ertragsvorschau'!M55</f>
        <v>0</v>
      </c>
      <c r="Y55" s="129"/>
      <c r="Z55" s="131">
        <f>Y55-'Umsatz-und Ertragsvorschau'!N55</f>
        <v>0</v>
      </c>
      <c r="AA55" s="219">
        <f t="shared" si="9"/>
        <v>0</v>
      </c>
      <c r="AB55" s="219">
        <f t="shared" si="10"/>
        <v>0</v>
      </c>
    </row>
    <row r="56" spans="1:28" ht="15.75" x14ac:dyDescent="0.25">
      <c r="A56" s="140" t="s">
        <v>109</v>
      </c>
      <c r="B56" s="141" t="s">
        <v>122</v>
      </c>
      <c r="C56" s="142"/>
      <c r="D56" s="131">
        <f>C56-'Umsatz-und Ertragsvorschau'!C56</f>
        <v>0</v>
      </c>
      <c r="E56" s="142"/>
      <c r="F56" s="131">
        <f>E56-'Umsatz-und Ertragsvorschau'!D56</f>
        <v>0</v>
      </c>
      <c r="G56" s="142"/>
      <c r="H56" s="131">
        <f>G56-'Umsatz-und Ertragsvorschau'!E56</f>
        <v>0</v>
      </c>
      <c r="I56" s="142"/>
      <c r="J56" s="131">
        <f>I56-'Umsatz-und Ertragsvorschau'!F56</f>
        <v>0</v>
      </c>
      <c r="K56" s="142"/>
      <c r="L56" s="131">
        <f>K56-'Umsatz-und Ertragsvorschau'!G56</f>
        <v>0</v>
      </c>
      <c r="M56" s="142"/>
      <c r="N56" s="131">
        <f>M56-'Umsatz-und Ertragsvorschau'!H56</f>
        <v>0</v>
      </c>
      <c r="O56" s="142"/>
      <c r="P56" s="131">
        <f>O56-'Umsatz-und Ertragsvorschau'!I56</f>
        <v>0</v>
      </c>
      <c r="Q56" s="142"/>
      <c r="R56" s="131">
        <f>Q56-'Umsatz-und Ertragsvorschau'!J56</f>
        <v>0</v>
      </c>
      <c r="S56" s="142"/>
      <c r="T56" s="131">
        <f>S56-'Umsatz-und Ertragsvorschau'!K56</f>
        <v>0</v>
      </c>
      <c r="U56" s="142"/>
      <c r="V56" s="131">
        <f>U56-'Umsatz-und Ertragsvorschau'!L56</f>
        <v>0</v>
      </c>
      <c r="W56" s="142"/>
      <c r="X56" s="131">
        <f>W56-'Umsatz-und Ertragsvorschau'!M56</f>
        <v>0</v>
      </c>
      <c r="Y56" s="142"/>
      <c r="Z56" s="131">
        <f>Y56-'Umsatz-und Ertragsvorschau'!N56</f>
        <v>0</v>
      </c>
      <c r="AA56" s="219">
        <f t="shared" si="9"/>
        <v>0</v>
      </c>
      <c r="AB56" s="219">
        <f t="shared" si="10"/>
        <v>0</v>
      </c>
    </row>
    <row r="57" spans="1:28" s="220" customFormat="1" ht="18.75" x14ac:dyDescent="0.25">
      <c r="A57" s="130" t="s">
        <v>123</v>
      </c>
      <c r="B57" s="124" t="s">
        <v>124</v>
      </c>
      <c r="C57" s="131">
        <f t="shared" ref="C57:Z57" si="11">SUM(C43:C56)</f>
        <v>0</v>
      </c>
      <c r="D57" s="131">
        <f t="shared" si="11"/>
        <v>0</v>
      </c>
      <c r="E57" s="131">
        <f t="shared" si="11"/>
        <v>0</v>
      </c>
      <c r="F57" s="131">
        <f t="shared" si="11"/>
        <v>0</v>
      </c>
      <c r="G57" s="131">
        <f t="shared" si="11"/>
        <v>0</v>
      </c>
      <c r="H57" s="131">
        <f t="shared" si="11"/>
        <v>0</v>
      </c>
      <c r="I57" s="131">
        <f t="shared" si="11"/>
        <v>0</v>
      </c>
      <c r="J57" s="131">
        <f t="shared" si="11"/>
        <v>0</v>
      </c>
      <c r="K57" s="131">
        <f t="shared" si="11"/>
        <v>0</v>
      </c>
      <c r="L57" s="131">
        <f t="shared" si="11"/>
        <v>0</v>
      </c>
      <c r="M57" s="131">
        <f t="shared" si="11"/>
        <v>0</v>
      </c>
      <c r="N57" s="131">
        <f t="shared" si="11"/>
        <v>0</v>
      </c>
      <c r="O57" s="131">
        <f t="shared" ref="O57:Y57" si="12">SUM(O43:O56)</f>
        <v>0</v>
      </c>
      <c r="P57" s="131">
        <f t="shared" si="12"/>
        <v>0</v>
      </c>
      <c r="Q57" s="131">
        <f t="shared" si="12"/>
        <v>0</v>
      </c>
      <c r="R57" s="131">
        <f t="shared" si="12"/>
        <v>0</v>
      </c>
      <c r="S57" s="131">
        <f t="shared" si="12"/>
        <v>0</v>
      </c>
      <c r="T57" s="131">
        <f t="shared" si="12"/>
        <v>0</v>
      </c>
      <c r="U57" s="131">
        <f t="shared" si="12"/>
        <v>0</v>
      </c>
      <c r="V57" s="131">
        <f t="shared" si="12"/>
        <v>0</v>
      </c>
      <c r="W57" s="131">
        <f t="shared" si="12"/>
        <v>0</v>
      </c>
      <c r="X57" s="131">
        <f t="shared" si="12"/>
        <v>0</v>
      </c>
      <c r="Y57" s="131">
        <f t="shared" si="12"/>
        <v>0</v>
      </c>
      <c r="Z57" s="131">
        <f t="shared" si="11"/>
        <v>0</v>
      </c>
      <c r="AA57" s="219">
        <f t="shared" si="9"/>
        <v>0</v>
      </c>
      <c r="AB57" s="219">
        <f t="shared" si="10"/>
        <v>0</v>
      </c>
    </row>
    <row r="58" spans="1:28" ht="18.75" x14ac:dyDescent="0.25">
      <c r="A58" s="224"/>
      <c r="B58" s="143"/>
      <c r="C58" s="144"/>
      <c r="D58" s="144"/>
      <c r="E58" s="144"/>
      <c r="F58" s="144"/>
      <c r="G58" s="144"/>
      <c r="H58" s="144"/>
      <c r="I58" s="144"/>
      <c r="J58" s="144"/>
      <c r="K58" s="144"/>
      <c r="L58" s="144"/>
      <c r="M58" s="144"/>
      <c r="N58" s="225"/>
      <c r="O58" s="159"/>
      <c r="P58" s="159"/>
      <c r="Q58" s="159"/>
      <c r="R58" s="159"/>
      <c r="S58" s="159"/>
      <c r="T58" s="159"/>
      <c r="U58" s="159"/>
      <c r="V58" s="159"/>
      <c r="W58" s="159"/>
      <c r="X58" s="159"/>
      <c r="Y58" s="159"/>
      <c r="Z58" s="159"/>
      <c r="AA58" s="222"/>
      <c r="AB58" s="226"/>
    </row>
    <row r="59" spans="1:28" s="220" customFormat="1" ht="18.75" x14ac:dyDescent="0.25">
      <c r="A59" s="130" t="s">
        <v>125</v>
      </c>
      <c r="B59" s="124" t="s">
        <v>126</v>
      </c>
      <c r="C59" s="131">
        <f t="shared" ref="C59:Z59" si="13">C40-C57</f>
        <v>0</v>
      </c>
      <c r="D59" s="131">
        <f t="shared" si="13"/>
        <v>0</v>
      </c>
      <c r="E59" s="131">
        <f t="shared" si="13"/>
        <v>0</v>
      </c>
      <c r="F59" s="131">
        <f t="shared" si="13"/>
        <v>0</v>
      </c>
      <c r="G59" s="131">
        <f t="shared" si="13"/>
        <v>0</v>
      </c>
      <c r="H59" s="131">
        <f t="shared" si="13"/>
        <v>0</v>
      </c>
      <c r="I59" s="131">
        <f t="shared" si="13"/>
        <v>0</v>
      </c>
      <c r="J59" s="131">
        <f t="shared" si="13"/>
        <v>0</v>
      </c>
      <c r="K59" s="131">
        <f t="shared" si="13"/>
        <v>0</v>
      </c>
      <c r="L59" s="131">
        <f t="shared" si="13"/>
        <v>0</v>
      </c>
      <c r="M59" s="131">
        <f t="shared" si="13"/>
        <v>0</v>
      </c>
      <c r="N59" s="131">
        <f t="shared" si="13"/>
        <v>0</v>
      </c>
      <c r="O59" s="131">
        <f t="shared" si="13"/>
        <v>0</v>
      </c>
      <c r="P59" s="131">
        <f t="shared" si="13"/>
        <v>0</v>
      </c>
      <c r="Q59" s="131">
        <f t="shared" si="13"/>
        <v>0</v>
      </c>
      <c r="R59" s="131">
        <f t="shared" si="13"/>
        <v>0</v>
      </c>
      <c r="S59" s="131">
        <f t="shared" si="13"/>
        <v>0</v>
      </c>
      <c r="T59" s="131">
        <f t="shared" si="13"/>
        <v>0</v>
      </c>
      <c r="U59" s="131">
        <f t="shared" si="13"/>
        <v>0</v>
      </c>
      <c r="V59" s="131">
        <f t="shared" si="13"/>
        <v>0</v>
      </c>
      <c r="W59" s="131">
        <f t="shared" si="13"/>
        <v>0</v>
      </c>
      <c r="X59" s="131">
        <f t="shared" si="13"/>
        <v>0</v>
      </c>
      <c r="Y59" s="131">
        <f t="shared" si="13"/>
        <v>0</v>
      </c>
      <c r="Z59" s="131">
        <f t="shared" si="13"/>
        <v>0</v>
      </c>
      <c r="AA59" s="219">
        <f t="shared" si="9"/>
        <v>0</v>
      </c>
      <c r="AB59" s="219">
        <f>P29+R29+T29+V29+X29+Z29+P59+R59+T59+V59+X59+Z59</f>
        <v>0</v>
      </c>
    </row>
    <row r="60" spans="1:28" x14ac:dyDescent="0.25">
      <c r="A60" s="151"/>
      <c r="B60" s="151"/>
      <c r="C60" s="151"/>
      <c r="D60" s="151"/>
      <c r="E60" s="151"/>
      <c r="F60" s="151"/>
      <c r="G60" s="151"/>
      <c r="H60" s="151"/>
      <c r="I60" s="151"/>
      <c r="J60" s="151"/>
      <c r="K60" s="151"/>
      <c r="L60" s="151"/>
      <c r="M60" s="151"/>
      <c r="N60" s="151"/>
      <c r="O60" s="151"/>
      <c r="P60" s="101"/>
      <c r="Q60" s="101"/>
      <c r="R60" s="101"/>
      <c r="S60" s="101"/>
      <c r="T60" s="101"/>
      <c r="U60" s="101"/>
      <c r="V60" s="101"/>
      <c r="W60" s="101"/>
      <c r="X60" s="101"/>
      <c r="Y60" s="101"/>
      <c r="Z60" s="101"/>
      <c r="AA60" s="101"/>
      <c r="AB60" s="101"/>
    </row>
    <row r="61" spans="1:28" x14ac:dyDescent="0.25">
      <c r="A61" s="101"/>
      <c r="B61" s="101"/>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101"/>
      <c r="AB61" s="101"/>
    </row>
    <row r="62" spans="1:28" ht="23.25" x14ac:dyDescent="0.25">
      <c r="A62" s="204" t="s">
        <v>154</v>
      </c>
      <c r="B62" s="100"/>
      <c r="C62" s="100"/>
      <c r="D62" s="100"/>
      <c r="E62" s="206" t="s">
        <v>55</v>
      </c>
      <c r="F62" s="207">
        <f>'Private Lebenshaltungskosten'!B4</f>
        <v>0</v>
      </c>
      <c r="G62" s="208">
        <f>'Private Lebenshaltungskosten'!C4</f>
        <v>0</v>
      </c>
      <c r="H62" s="102"/>
      <c r="I62" s="102"/>
      <c r="J62" s="102"/>
      <c r="K62" s="206"/>
      <c r="L62" s="206"/>
      <c r="M62" s="152"/>
      <c r="N62" s="152"/>
      <c r="O62" s="153"/>
      <c r="P62" s="101"/>
      <c r="Q62" s="101"/>
      <c r="R62" s="101"/>
      <c r="S62" s="101"/>
      <c r="T62" s="101"/>
      <c r="U62" s="101"/>
      <c r="V62" s="101"/>
      <c r="W62" s="101"/>
      <c r="X62" s="101"/>
      <c r="Y62" s="101"/>
      <c r="Z62" s="101"/>
      <c r="AA62" s="101"/>
      <c r="AB62" s="101"/>
    </row>
    <row r="63" spans="1:28" ht="15.75" x14ac:dyDescent="0.25">
      <c r="A63" s="110"/>
      <c r="B63" s="227"/>
      <c r="C63" s="227"/>
      <c r="D63" s="227"/>
      <c r="E63" s="227"/>
      <c r="F63" s="227"/>
      <c r="G63" s="227"/>
      <c r="H63" s="227"/>
      <c r="I63" s="227"/>
      <c r="J63" s="227"/>
      <c r="K63" s="227"/>
      <c r="L63" s="227"/>
      <c r="M63" s="227"/>
      <c r="N63" s="227"/>
      <c r="O63" s="145"/>
      <c r="P63" s="101"/>
      <c r="Q63" s="101"/>
      <c r="R63" s="101"/>
      <c r="S63" s="101"/>
      <c r="T63" s="101"/>
      <c r="U63" s="101"/>
      <c r="V63" s="101"/>
      <c r="W63" s="101"/>
      <c r="X63" s="101"/>
      <c r="Y63" s="101"/>
      <c r="Z63" s="101"/>
      <c r="AA63" s="101"/>
      <c r="AB63" s="101"/>
    </row>
    <row r="64" spans="1:28" x14ac:dyDescent="0.25">
      <c r="A64" s="264" t="s">
        <v>129</v>
      </c>
      <c r="B64" s="265"/>
      <c r="C64" s="115" t="s">
        <v>88</v>
      </c>
      <c r="D64" s="116" t="s">
        <v>88</v>
      </c>
      <c r="E64" s="116" t="s">
        <v>89</v>
      </c>
      <c r="F64" s="116" t="s">
        <v>89</v>
      </c>
      <c r="G64" s="116" t="s">
        <v>90</v>
      </c>
      <c r="H64" s="116" t="s">
        <v>90</v>
      </c>
      <c r="I64" s="116" t="s">
        <v>91</v>
      </c>
      <c r="J64" s="116" t="s">
        <v>91</v>
      </c>
      <c r="K64" s="116" t="s">
        <v>92</v>
      </c>
      <c r="L64" s="116" t="s">
        <v>92</v>
      </c>
      <c r="M64" s="116" t="s">
        <v>93</v>
      </c>
      <c r="N64" s="116" t="s">
        <v>93</v>
      </c>
      <c r="O64" s="115" t="s">
        <v>94</v>
      </c>
      <c r="P64" s="116" t="s">
        <v>94</v>
      </c>
      <c r="Q64" s="116" t="s">
        <v>95</v>
      </c>
      <c r="R64" s="115" t="s">
        <v>95</v>
      </c>
      <c r="S64" s="115" t="s">
        <v>96</v>
      </c>
      <c r="T64" s="116" t="s">
        <v>96</v>
      </c>
      <c r="U64" s="116" t="s">
        <v>97</v>
      </c>
      <c r="V64" s="115" t="s">
        <v>97</v>
      </c>
      <c r="W64" s="115" t="s">
        <v>98</v>
      </c>
      <c r="X64" s="116" t="s">
        <v>98</v>
      </c>
      <c r="Y64" s="116" t="s">
        <v>99</v>
      </c>
      <c r="Z64" s="116" t="s">
        <v>99</v>
      </c>
      <c r="AA64" s="274" t="s">
        <v>100</v>
      </c>
      <c r="AB64" s="274" t="s">
        <v>155</v>
      </c>
    </row>
    <row r="65" spans="1:28" ht="15.75" x14ac:dyDescent="0.25">
      <c r="A65" s="264"/>
      <c r="B65" s="265"/>
      <c r="C65" s="217">
        <f>'Umsatz-und Ertragsvorschau'!C65</f>
        <v>43831</v>
      </c>
      <c r="D65" s="217">
        <f>'Umsatz-und Ertragsvorschau'!C65</f>
        <v>43831</v>
      </c>
      <c r="E65" s="228">
        <f>EOMONTH(C65,0)+1</f>
        <v>43862</v>
      </c>
      <c r="F65" s="228">
        <f t="shared" ref="F65:Z65" si="14">EOMONTH(D65,0)+1</f>
        <v>43862</v>
      </c>
      <c r="G65" s="228">
        <f t="shared" si="14"/>
        <v>43891</v>
      </c>
      <c r="H65" s="228">
        <f t="shared" si="14"/>
        <v>43891</v>
      </c>
      <c r="I65" s="228">
        <f t="shared" si="14"/>
        <v>43922</v>
      </c>
      <c r="J65" s="228">
        <f t="shared" si="14"/>
        <v>43922</v>
      </c>
      <c r="K65" s="228">
        <f t="shared" si="14"/>
        <v>43952</v>
      </c>
      <c r="L65" s="228">
        <f t="shared" si="14"/>
        <v>43952</v>
      </c>
      <c r="M65" s="228">
        <f t="shared" si="14"/>
        <v>43983</v>
      </c>
      <c r="N65" s="228">
        <f t="shared" si="14"/>
        <v>43983</v>
      </c>
      <c r="O65" s="228">
        <f t="shared" si="14"/>
        <v>44013</v>
      </c>
      <c r="P65" s="228">
        <f t="shared" si="14"/>
        <v>44013</v>
      </c>
      <c r="Q65" s="228">
        <f t="shared" si="14"/>
        <v>44044</v>
      </c>
      <c r="R65" s="228">
        <f t="shared" si="14"/>
        <v>44044</v>
      </c>
      <c r="S65" s="228">
        <f t="shared" si="14"/>
        <v>44075</v>
      </c>
      <c r="T65" s="228">
        <f t="shared" si="14"/>
        <v>44075</v>
      </c>
      <c r="U65" s="228">
        <f t="shared" si="14"/>
        <v>44105</v>
      </c>
      <c r="V65" s="228">
        <f t="shared" si="14"/>
        <v>44105</v>
      </c>
      <c r="W65" s="228">
        <f t="shared" si="14"/>
        <v>44136</v>
      </c>
      <c r="X65" s="228">
        <f t="shared" si="14"/>
        <v>44136</v>
      </c>
      <c r="Y65" s="228">
        <f t="shared" si="14"/>
        <v>44166</v>
      </c>
      <c r="Z65" s="228">
        <f t="shared" si="14"/>
        <v>44166</v>
      </c>
      <c r="AA65" s="274"/>
      <c r="AB65" s="274"/>
    </row>
    <row r="66" spans="1:28" ht="15.75" x14ac:dyDescent="0.25">
      <c r="A66" s="121"/>
      <c r="B66" s="121"/>
      <c r="C66" s="121"/>
      <c r="D66" s="121"/>
      <c r="E66" s="121"/>
      <c r="F66" s="121"/>
      <c r="G66" s="121"/>
      <c r="H66" s="121"/>
      <c r="I66" s="121"/>
      <c r="J66" s="121"/>
      <c r="K66" s="121"/>
      <c r="L66" s="121"/>
      <c r="M66" s="121"/>
      <c r="N66" s="229"/>
      <c r="O66" s="121"/>
      <c r="P66" s="121"/>
      <c r="Q66" s="121"/>
      <c r="R66" s="121"/>
      <c r="S66" s="121"/>
      <c r="T66" s="121"/>
      <c r="U66" s="121"/>
      <c r="V66" s="121"/>
      <c r="W66" s="121"/>
      <c r="X66" s="121"/>
      <c r="Y66" s="121"/>
      <c r="Z66" s="121"/>
      <c r="AA66" s="121"/>
      <c r="AB66" s="121"/>
    </row>
    <row r="67" spans="1:28" ht="15.75" x14ac:dyDescent="0.25">
      <c r="A67" s="123"/>
      <c r="B67" s="124" t="s">
        <v>101</v>
      </c>
      <c r="C67" s="125"/>
      <c r="D67" s="131">
        <f>C67-'Umsatz-und Ertragsvorschau'!C67</f>
        <v>0</v>
      </c>
      <c r="E67" s="125"/>
      <c r="F67" s="131">
        <f>E67-'Umsatz-und Ertragsvorschau'!D67</f>
        <v>0</v>
      </c>
      <c r="G67" s="125"/>
      <c r="H67" s="131">
        <f>G67-'Umsatz-und Ertragsvorschau'!E67</f>
        <v>0</v>
      </c>
      <c r="I67" s="125"/>
      <c r="J67" s="131">
        <f>I67-'Umsatz-und Ertragsvorschau'!F67</f>
        <v>0</v>
      </c>
      <c r="K67" s="125"/>
      <c r="L67" s="131">
        <f>K67-'Umsatz-und Ertragsvorschau'!G67</f>
        <v>0</v>
      </c>
      <c r="M67" s="125"/>
      <c r="N67" s="131">
        <f>M67-'Umsatz-und Ertragsvorschau'!H67</f>
        <v>0</v>
      </c>
      <c r="O67" s="125"/>
      <c r="P67" s="131">
        <f>O67-'Umsatz-und Ertragsvorschau'!I67</f>
        <v>0</v>
      </c>
      <c r="Q67" s="125"/>
      <c r="R67" s="131">
        <f>Q67-'Umsatz-und Ertragsvorschau'!J67</f>
        <v>0</v>
      </c>
      <c r="S67" s="125"/>
      <c r="T67" s="131">
        <f>S67-'Umsatz-und Ertragsvorschau'!K67</f>
        <v>0</v>
      </c>
      <c r="U67" s="125"/>
      <c r="V67" s="131">
        <f>U67-'Umsatz-und Ertragsvorschau'!L67</f>
        <v>0</v>
      </c>
      <c r="W67" s="125"/>
      <c r="X67" s="131">
        <f>W67-'Umsatz-und Ertragsvorschau'!M67</f>
        <v>0</v>
      </c>
      <c r="Y67" s="125"/>
      <c r="Z67" s="131">
        <f>Y67-'Umsatz-und Ertragsvorschau'!N67</f>
        <v>0</v>
      </c>
      <c r="AA67" s="219">
        <f>C67+E67+G67+I67+K67+M67+O67+Q67+S67+U67+W67+Y67</f>
        <v>0</v>
      </c>
      <c r="AB67" s="219">
        <f>P37+R37+T37+V37+X37+Z37+P67+R67+T67+V67+X67+Z67</f>
        <v>0</v>
      </c>
    </row>
    <row r="68" spans="1:28" ht="15.75" x14ac:dyDescent="0.25">
      <c r="A68" s="127" t="s">
        <v>102</v>
      </c>
      <c r="B68" s="128" t="s">
        <v>103</v>
      </c>
      <c r="C68" s="129"/>
      <c r="D68" s="131">
        <f>C68-'Umsatz-und Ertragsvorschau'!C68</f>
        <v>0</v>
      </c>
      <c r="E68" s="129"/>
      <c r="F68" s="131">
        <f>E68-'Umsatz-und Ertragsvorschau'!D68</f>
        <v>0</v>
      </c>
      <c r="G68" s="129"/>
      <c r="H68" s="131">
        <f>G68-'Umsatz-und Ertragsvorschau'!E68</f>
        <v>0</v>
      </c>
      <c r="I68" s="129"/>
      <c r="J68" s="131">
        <f>I68-'Umsatz-und Ertragsvorschau'!F68</f>
        <v>0</v>
      </c>
      <c r="K68" s="129"/>
      <c r="L68" s="131">
        <f>K68-'Umsatz-und Ertragsvorschau'!G68</f>
        <v>0</v>
      </c>
      <c r="M68" s="129"/>
      <c r="N68" s="131">
        <f>M68-'Umsatz-und Ertragsvorschau'!H68</f>
        <v>0</v>
      </c>
      <c r="O68" s="129"/>
      <c r="P68" s="131">
        <f>O68-'Umsatz-und Ertragsvorschau'!I68</f>
        <v>0</v>
      </c>
      <c r="Q68" s="129"/>
      <c r="R68" s="131">
        <f>Q68-'Umsatz-und Ertragsvorschau'!J68</f>
        <v>0</v>
      </c>
      <c r="S68" s="129"/>
      <c r="T68" s="131">
        <f>S68-'Umsatz-und Ertragsvorschau'!K68</f>
        <v>0</v>
      </c>
      <c r="U68" s="129"/>
      <c r="V68" s="131">
        <f>U68-'Umsatz-und Ertragsvorschau'!L68</f>
        <v>0</v>
      </c>
      <c r="W68" s="129"/>
      <c r="X68" s="131">
        <f>W68-'Umsatz-und Ertragsvorschau'!M68</f>
        <v>0</v>
      </c>
      <c r="Y68" s="129"/>
      <c r="Z68" s="131">
        <f>Y68-'Umsatz-und Ertragsvorschau'!N68</f>
        <v>0</v>
      </c>
      <c r="AA68" s="219">
        <f>C68+E68+G68+I68+K68+M68+O68+Q68+S68+U68+W68+Y68</f>
        <v>0</v>
      </c>
      <c r="AB68" s="219">
        <f>P38+R38+T38+V38+X38+Z38+P68+R68+T68+V68+X68+Z68</f>
        <v>0</v>
      </c>
    </row>
    <row r="69" spans="1:28" ht="15.75" x14ac:dyDescent="0.25">
      <c r="A69" s="127" t="s">
        <v>102</v>
      </c>
      <c r="B69" s="128" t="s">
        <v>104</v>
      </c>
      <c r="C69" s="129"/>
      <c r="D69" s="131">
        <f>C69-'Umsatz-und Ertragsvorschau'!C69</f>
        <v>0</v>
      </c>
      <c r="E69" s="129"/>
      <c r="F69" s="131">
        <f>E69-'Umsatz-und Ertragsvorschau'!D69</f>
        <v>0</v>
      </c>
      <c r="G69" s="129"/>
      <c r="H69" s="131">
        <f>G69-'Umsatz-und Ertragsvorschau'!E69</f>
        <v>0</v>
      </c>
      <c r="I69" s="129"/>
      <c r="J69" s="131">
        <f>I69-'Umsatz-und Ertragsvorschau'!F69</f>
        <v>0</v>
      </c>
      <c r="K69" s="129"/>
      <c r="L69" s="131">
        <f>K69-'Umsatz-und Ertragsvorschau'!G69</f>
        <v>0</v>
      </c>
      <c r="M69" s="129"/>
      <c r="N69" s="131">
        <f>M69-'Umsatz-und Ertragsvorschau'!H69</f>
        <v>0</v>
      </c>
      <c r="O69" s="129"/>
      <c r="P69" s="131">
        <f>O69-'Umsatz-und Ertragsvorschau'!I69</f>
        <v>0</v>
      </c>
      <c r="Q69" s="129"/>
      <c r="R69" s="131">
        <f>Q69-'Umsatz-und Ertragsvorschau'!J69</f>
        <v>0</v>
      </c>
      <c r="S69" s="129"/>
      <c r="T69" s="131">
        <f>S69-'Umsatz-und Ertragsvorschau'!K69</f>
        <v>0</v>
      </c>
      <c r="U69" s="129"/>
      <c r="V69" s="131">
        <f>U69-'Umsatz-und Ertragsvorschau'!L69</f>
        <v>0</v>
      </c>
      <c r="W69" s="129"/>
      <c r="X69" s="131">
        <f>W69-'Umsatz-und Ertragsvorschau'!M69</f>
        <v>0</v>
      </c>
      <c r="Y69" s="129"/>
      <c r="Z69" s="131">
        <f>Y69-'Umsatz-und Ertragsvorschau'!N69</f>
        <v>0</v>
      </c>
      <c r="AA69" s="219">
        <f>C69+E69+G69+I69+K69+M69+O69+Q69+S69+U69+W69+Y69</f>
        <v>0</v>
      </c>
      <c r="AB69" s="219">
        <f>P39+R39+T39+V39+X39+Z39+P69+R69+T69+V69+X69+Z69</f>
        <v>0</v>
      </c>
    </row>
    <row r="70" spans="1:28" ht="18.75" x14ac:dyDescent="0.25">
      <c r="A70" s="156" t="s">
        <v>105</v>
      </c>
      <c r="B70" s="157" t="s">
        <v>106</v>
      </c>
      <c r="C70" s="158">
        <f t="shared" ref="C70:Z70" si="15">C67-C68-C69</f>
        <v>0</v>
      </c>
      <c r="D70" s="158">
        <f t="shared" si="15"/>
        <v>0</v>
      </c>
      <c r="E70" s="158">
        <f t="shared" si="15"/>
        <v>0</v>
      </c>
      <c r="F70" s="131">
        <f t="shared" si="15"/>
        <v>0</v>
      </c>
      <c r="G70" s="158">
        <f t="shared" si="15"/>
        <v>0</v>
      </c>
      <c r="H70" s="131">
        <f t="shared" si="15"/>
        <v>0</v>
      </c>
      <c r="I70" s="158">
        <f t="shared" si="15"/>
        <v>0</v>
      </c>
      <c r="J70" s="131">
        <f t="shared" si="15"/>
        <v>0</v>
      </c>
      <c r="K70" s="158">
        <f t="shared" si="15"/>
        <v>0</v>
      </c>
      <c r="L70" s="131">
        <f t="shared" si="15"/>
        <v>0</v>
      </c>
      <c r="M70" s="158">
        <f t="shared" si="15"/>
        <v>0</v>
      </c>
      <c r="N70" s="131">
        <f t="shared" si="15"/>
        <v>0</v>
      </c>
      <c r="O70" s="131">
        <f t="shared" si="15"/>
        <v>0</v>
      </c>
      <c r="P70" s="131">
        <f t="shared" si="15"/>
        <v>0</v>
      </c>
      <c r="Q70" s="131">
        <f t="shared" si="15"/>
        <v>0</v>
      </c>
      <c r="R70" s="131">
        <f t="shared" si="15"/>
        <v>0</v>
      </c>
      <c r="S70" s="131">
        <f t="shared" si="15"/>
        <v>0</v>
      </c>
      <c r="T70" s="131">
        <f t="shared" si="15"/>
        <v>0</v>
      </c>
      <c r="U70" s="131">
        <f t="shared" si="15"/>
        <v>0</v>
      </c>
      <c r="V70" s="131">
        <f t="shared" si="15"/>
        <v>0</v>
      </c>
      <c r="W70" s="131">
        <f t="shared" si="15"/>
        <v>0</v>
      </c>
      <c r="X70" s="131">
        <f t="shared" si="15"/>
        <v>0</v>
      </c>
      <c r="Y70" s="131">
        <f t="shared" si="15"/>
        <v>0</v>
      </c>
      <c r="Z70" s="131">
        <f t="shared" si="15"/>
        <v>0</v>
      </c>
      <c r="AA70" s="219">
        <f>C70+E70+G70+I70+K70+M70+O70+Q70+S70+U70+W70+Y70</f>
        <v>0</v>
      </c>
      <c r="AB70" s="219">
        <f>P40+R40+T40+V40+X40+Z40+P70+R70+T70+V70+X70+Z70</f>
        <v>0</v>
      </c>
    </row>
    <row r="71" spans="1:28" ht="18.75" x14ac:dyDescent="0.3">
      <c r="A71" s="221"/>
      <c r="B71" s="133"/>
      <c r="C71" s="134"/>
      <c r="D71" s="134"/>
      <c r="E71" s="134"/>
      <c r="F71" s="134"/>
      <c r="G71" s="134"/>
      <c r="H71" s="134"/>
      <c r="I71" s="134"/>
      <c r="J71" s="134"/>
      <c r="K71" s="134"/>
      <c r="L71" s="134"/>
      <c r="M71" s="134"/>
      <c r="N71" s="134"/>
      <c r="O71" s="134"/>
      <c r="P71" s="134"/>
      <c r="Q71" s="134"/>
      <c r="R71" s="134"/>
      <c r="S71" s="134"/>
      <c r="T71" s="134"/>
      <c r="U71" s="134"/>
      <c r="V71" s="134"/>
      <c r="W71" s="134"/>
      <c r="X71" s="134"/>
      <c r="Y71" s="134"/>
      <c r="Z71" s="134"/>
      <c r="AA71" s="222"/>
      <c r="AB71" s="226"/>
    </row>
    <row r="72" spans="1:28" ht="18.75" x14ac:dyDescent="0.25">
      <c r="A72" s="136"/>
      <c r="B72" s="124" t="s">
        <v>107</v>
      </c>
      <c r="C72" s="137"/>
      <c r="D72" s="137"/>
      <c r="E72" s="137"/>
      <c r="F72" s="137"/>
      <c r="G72" s="137"/>
      <c r="H72" s="137"/>
      <c r="I72" s="137"/>
      <c r="J72" s="137"/>
      <c r="K72" s="137"/>
      <c r="L72" s="137"/>
      <c r="M72" s="137"/>
      <c r="N72" s="137"/>
      <c r="O72" s="137"/>
      <c r="P72" s="137"/>
      <c r="Q72" s="137"/>
      <c r="R72" s="137"/>
      <c r="S72" s="137"/>
      <c r="T72" s="137"/>
      <c r="U72" s="137"/>
      <c r="V72" s="137"/>
      <c r="W72" s="137"/>
      <c r="X72" s="137"/>
      <c r="Y72" s="137"/>
      <c r="Z72" s="137"/>
      <c r="AA72" s="223"/>
      <c r="AB72" s="223"/>
    </row>
    <row r="73" spans="1:28" ht="15.75" x14ac:dyDescent="0.25">
      <c r="A73" s="73"/>
      <c r="B73" s="139" t="s">
        <v>130</v>
      </c>
      <c r="C73" s="129"/>
      <c r="D73" s="131">
        <f>C73-'Umsatz-und Ertragsvorschau'!C73</f>
        <v>0</v>
      </c>
      <c r="E73" s="129"/>
      <c r="F73" s="131">
        <f>E73-'Umsatz-und Ertragsvorschau'!D73</f>
        <v>0</v>
      </c>
      <c r="G73" s="129"/>
      <c r="H73" s="131">
        <f>G73-'Umsatz-und Ertragsvorschau'!E73</f>
        <v>0</v>
      </c>
      <c r="I73" s="129"/>
      <c r="J73" s="131">
        <f>I73-'Umsatz-und Ertragsvorschau'!F73</f>
        <v>0</v>
      </c>
      <c r="K73" s="129"/>
      <c r="L73" s="131">
        <f>K73-'Umsatz-und Ertragsvorschau'!G73</f>
        <v>0</v>
      </c>
      <c r="M73" s="129"/>
      <c r="N73" s="131">
        <f>M73-'Umsatz-und Ertragsvorschau'!H73</f>
        <v>0</v>
      </c>
      <c r="O73" s="129"/>
      <c r="P73" s="131">
        <f>O73-'Umsatz-und Ertragsvorschau'!I73</f>
        <v>0</v>
      </c>
      <c r="Q73" s="129"/>
      <c r="R73" s="131">
        <f>Q73-'Umsatz-und Ertragsvorschau'!J73</f>
        <v>0</v>
      </c>
      <c r="S73" s="129"/>
      <c r="T73" s="131">
        <f>S73-'Umsatz-und Ertragsvorschau'!K73</f>
        <v>0</v>
      </c>
      <c r="U73" s="129"/>
      <c r="V73" s="131">
        <f>U73-'Umsatz-und Ertragsvorschau'!L73</f>
        <v>0</v>
      </c>
      <c r="W73" s="129"/>
      <c r="X73" s="131">
        <f>W73-'Umsatz-und Ertragsvorschau'!M73</f>
        <v>0</v>
      </c>
      <c r="Y73" s="129"/>
      <c r="Z73" s="131">
        <f>Y73-'Umsatz-und Ertragsvorschau'!N73</f>
        <v>0</v>
      </c>
      <c r="AA73" s="219">
        <f t="shared" ref="AA73:AA89" si="16">C73+E73+G73+I73+K73+M73+O73+Q73+S73+U73+W73+Y73</f>
        <v>0</v>
      </c>
      <c r="AB73" s="219">
        <f t="shared" ref="AB73:AB87" si="17">P43+R43+T43+V43+X43+Z43+P73+R73+T73+V73+X73+Z73</f>
        <v>0</v>
      </c>
    </row>
    <row r="74" spans="1:28" ht="15.75" x14ac:dyDescent="0.25">
      <c r="A74" s="140" t="s">
        <v>109</v>
      </c>
      <c r="B74" s="141" t="s">
        <v>110</v>
      </c>
      <c r="C74" s="129"/>
      <c r="D74" s="131">
        <f>C74-'Umsatz-und Ertragsvorschau'!C74</f>
        <v>0</v>
      </c>
      <c r="E74" s="129"/>
      <c r="F74" s="131">
        <f>E74-'Umsatz-und Ertragsvorschau'!D74</f>
        <v>0</v>
      </c>
      <c r="G74" s="129"/>
      <c r="H74" s="131">
        <f>G74-'Umsatz-und Ertragsvorschau'!E74</f>
        <v>0</v>
      </c>
      <c r="I74" s="129"/>
      <c r="J74" s="131">
        <f>I74-'Umsatz-und Ertragsvorschau'!F74</f>
        <v>0</v>
      </c>
      <c r="K74" s="129"/>
      <c r="L74" s="131">
        <f>K74-'Umsatz-und Ertragsvorschau'!G74</f>
        <v>0</v>
      </c>
      <c r="M74" s="129"/>
      <c r="N74" s="131">
        <f>M74-'Umsatz-und Ertragsvorschau'!H74</f>
        <v>0</v>
      </c>
      <c r="O74" s="129"/>
      <c r="P74" s="131">
        <f>O74-'Umsatz-und Ertragsvorschau'!I74</f>
        <v>0</v>
      </c>
      <c r="Q74" s="129"/>
      <c r="R74" s="131">
        <f>Q74-'Umsatz-und Ertragsvorschau'!J74</f>
        <v>0</v>
      </c>
      <c r="S74" s="129"/>
      <c r="T74" s="131">
        <f>S74-'Umsatz-und Ertragsvorschau'!K74</f>
        <v>0</v>
      </c>
      <c r="U74" s="129"/>
      <c r="V74" s="131">
        <f>U74-'Umsatz-und Ertragsvorschau'!L74</f>
        <v>0</v>
      </c>
      <c r="W74" s="129"/>
      <c r="X74" s="131">
        <f>W74-'Umsatz-und Ertragsvorschau'!M74</f>
        <v>0</v>
      </c>
      <c r="Y74" s="129"/>
      <c r="Z74" s="131">
        <f>Y74-'Umsatz-und Ertragsvorschau'!N74</f>
        <v>0</v>
      </c>
      <c r="AA74" s="219">
        <f t="shared" si="16"/>
        <v>0</v>
      </c>
      <c r="AB74" s="219">
        <f t="shared" si="17"/>
        <v>0</v>
      </c>
    </row>
    <row r="75" spans="1:28" ht="15.75" x14ac:dyDescent="0.25">
      <c r="A75" s="140" t="s">
        <v>109</v>
      </c>
      <c r="B75" s="141" t="s">
        <v>111</v>
      </c>
      <c r="C75" s="129"/>
      <c r="D75" s="131">
        <f>C75-'Umsatz-und Ertragsvorschau'!C75</f>
        <v>0</v>
      </c>
      <c r="E75" s="129"/>
      <c r="F75" s="131">
        <f>E75-'Umsatz-und Ertragsvorschau'!D75</f>
        <v>0</v>
      </c>
      <c r="G75" s="129"/>
      <c r="H75" s="131">
        <f>G75-'Umsatz-und Ertragsvorschau'!E75</f>
        <v>0</v>
      </c>
      <c r="I75" s="129"/>
      <c r="J75" s="131">
        <f>I75-'Umsatz-und Ertragsvorschau'!F75</f>
        <v>0</v>
      </c>
      <c r="K75" s="129"/>
      <c r="L75" s="131">
        <f>K75-'Umsatz-und Ertragsvorschau'!G75</f>
        <v>0</v>
      </c>
      <c r="M75" s="129"/>
      <c r="N75" s="131">
        <f>M75-'Umsatz-und Ertragsvorschau'!H75</f>
        <v>0</v>
      </c>
      <c r="O75" s="129"/>
      <c r="P75" s="131">
        <f>O75-'Umsatz-und Ertragsvorschau'!I75</f>
        <v>0</v>
      </c>
      <c r="Q75" s="129"/>
      <c r="R75" s="131">
        <f>Q75-'Umsatz-und Ertragsvorschau'!J75</f>
        <v>0</v>
      </c>
      <c r="S75" s="129"/>
      <c r="T75" s="131">
        <f>S75-'Umsatz-und Ertragsvorschau'!K75</f>
        <v>0</v>
      </c>
      <c r="U75" s="129"/>
      <c r="V75" s="131">
        <f>U75-'Umsatz-und Ertragsvorschau'!L75</f>
        <v>0</v>
      </c>
      <c r="W75" s="129"/>
      <c r="X75" s="131">
        <f>W75-'Umsatz-und Ertragsvorschau'!M75</f>
        <v>0</v>
      </c>
      <c r="Y75" s="129"/>
      <c r="Z75" s="131">
        <f>Y75-'Umsatz-und Ertragsvorschau'!N75</f>
        <v>0</v>
      </c>
      <c r="AA75" s="219">
        <f t="shared" si="16"/>
        <v>0</v>
      </c>
      <c r="AB75" s="219">
        <f t="shared" si="17"/>
        <v>0</v>
      </c>
    </row>
    <row r="76" spans="1:28" ht="15.75" x14ac:dyDescent="0.25">
      <c r="A76" s="140" t="s">
        <v>109</v>
      </c>
      <c r="B76" s="141" t="s">
        <v>112</v>
      </c>
      <c r="C76" s="129"/>
      <c r="D76" s="131">
        <f>C76-'Umsatz-und Ertragsvorschau'!C76</f>
        <v>0</v>
      </c>
      <c r="E76" s="129"/>
      <c r="F76" s="131">
        <f>E76-'Umsatz-und Ertragsvorschau'!D76</f>
        <v>0</v>
      </c>
      <c r="G76" s="129"/>
      <c r="H76" s="131">
        <f>G76-'Umsatz-und Ertragsvorschau'!E76</f>
        <v>0</v>
      </c>
      <c r="I76" s="129"/>
      <c r="J76" s="131">
        <f>I76-'Umsatz-und Ertragsvorschau'!F76</f>
        <v>0</v>
      </c>
      <c r="K76" s="129"/>
      <c r="L76" s="131">
        <f>K76-'Umsatz-und Ertragsvorschau'!G76</f>
        <v>0</v>
      </c>
      <c r="M76" s="129"/>
      <c r="N76" s="131">
        <f>M76-'Umsatz-und Ertragsvorschau'!H76</f>
        <v>0</v>
      </c>
      <c r="O76" s="129"/>
      <c r="P76" s="131">
        <f>O76-'Umsatz-und Ertragsvorschau'!I76</f>
        <v>0</v>
      </c>
      <c r="Q76" s="129"/>
      <c r="R76" s="131">
        <f>Q76-'Umsatz-und Ertragsvorschau'!J76</f>
        <v>0</v>
      </c>
      <c r="S76" s="129"/>
      <c r="T76" s="131">
        <f>S76-'Umsatz-und Ertragsvorschau'!K76</f>
        <v>0</v>
      </c>
      <c r="U76" s="129"/>
      <c r="V76" s="131">
        <f>U76-'Umsatz-und Ertragsvorschau'!L76</f>
        <v>0</v>
      </c>
      <c r="W76" s="129"/>
      <c r="X76" s="131">
        <f>W76-'Umsatz-und Ertragsvorschau'!M76</f>
        <v>0</v>
      </c>
      <c r="Y76" s="129"/>
      <c r="Z76" s="131">
        <f>Y76-'Umsatz-und Ertragsvorschau'!N76</f>
        <v>0</v>
      </c>
      <c r="AA76" s="219">
        <f t="shared" si="16"/>
        <v>0</v>
      </c>
      <c r="AB76" s="219">
        <f t="shared" si="17"/>
        <v>0</v>
      </c>
    </row>
    <row r="77" spans="1:28" ht="15.75" x14ac:dyDescent="0.25">
      <c r="A77" s="140" t="s">
        <v>109</v>
      </c>
      <c r="B77" s="141" t="s">
        <v>113</v>
      </c>
      <c r="C77" s="129"/>
      <c r="D77" s="131">
        <f>C77-'Umsatz-und Ertragsvorschau'!C77</f>
        <v>0</v>
      </c>
      <c r="E77" s="129"/>
      <c r="F77" s="131">
        <f>E77-'Umsatz-und Ertragsvorschau'!D77</f>
        <v>0</v>
      </c>
      <c r="G77" s="129"/>
      <c r="H77" s="131">
        <f>G77-'Umsatz-und Ertragsvorschau'!E77</f>
        <v>0</v>
      </c>
      <c r="I77" s="129"/>
      <c r="J77" s="131">
        <f>I77-'Umsatz-und Ertragsvorschau'!F77</f>
        <v>0</v>
      </c>
      <c r="K77" s="129"/>
      <c r="L77" s="131">
        <f>K77-'Umsatz-und Ertragsvorschau'!G77</f>
        <v>0</v>
      </c>
      <c r="M77" s="129"/>
      <c r="N77" s="131">
        <f>M77-'Umsatz-und Ertragsvorschau'!H77</f>
        <v>0</v>
      </c>
      <c r="O77" s="129"/>
      <c r="P77" s="131">
        <f>O77-'Umsatz-und Ertragsvorschau'!I77</f>
        <v>0</v>
      </c>
      <c r="Q77" s="129"/>
      <c r="R77" s="131">
        <f>Q77-'Umsatz-und Ertragsvorschau'!J77</f>
        <v>0</v>
      </c>
      <c r="S77" s="129"/>
      <c r="T77" s="131">
        <f>S77-'Umsatz-und Ertragsvorschau'!K77</f>
        <v>0</v>
      </c>
      <c r="U77" s="129"/>
      <c r="V77" s="131">
        <f>U77-'Umsatz-und Ertragsvorschau'!L77</f>
        <v>0</v>
      </c>
      <c r="W77" s="129"/>
      <c r="X77" s="131">
        <f>W77-'Umsatz-und Ertragsvorschau'!M77</f>
        <v>0</v>
      </c>
      <c r="Y77" s="129"/>
      <c r="Z77" s="131">
        <f>Y77-'Umsatz-und Ertragsvorschau'!N77</f>
        <v>0</v>
      </c>
      <c r="AA77" s="219">
        <f t="shared" si="16"/>
        <v>0</v>
      </c>
      <c r="AB77" s="219">
        <f t="shared" si="17"/>
        <v>0</v>
      </c>
    </row>
    <row r="78" spans="1:28" ht="15.75" x14ac:dyDescent="0.25">
      <c r="A78" s="140" t="s">
        <v>109</v>
      </c>
      <c r="B78" s="141" t="s">
        <v>114</v>
      </c>
      <c r="C78" s="129"/>
      <c r="D78" s="131">
        <f>C78-'Umsatz-und Ertragsvorschau'!C78</f>
        <v>0</v>
      </c>
      <c r="E78" s="129"/>
      <c r="F78" s="131">
        <f>E78-'Umsatz-und Ertragsvorschau'!D78</f>
        <v>0</v>
      </c>
      <c r="G78" s="129"/>
      <c r="H78" s="131">
        <f>G78-'Umsatz-und Ertragsvorschau'!E78</f>
        <v>0</v>
      </c>
      <c r="I78" s="129"/>
      <c r="J78" s="131">
        <f>I78-'Umsatz-und Ertragsvorschau'!F78</f>
        <v>0</v>
      </c>
      <c r="K78" s="129"/>
      <c r="L78" s="131">
        <f>K78-'Umsatz-und Ertragsvorschau'!G78</f>
        <v>0</v>
      </c>
      <c r="M78" s="129"/>
      <c r="N78" s="131">
        <f>M78-'Umsatz-und Ertragsvorschau'!H78</f>
        <v>0</v>
      </c>
      <c r="O78" s="129"/>
      <c r="P78" s="131">
        <f>O78-'Umsatz-und Ertragsvorschau'!I78</f>
        <v>0</v>
      </c>
      <c r="Q78" s="129"/>
      <c r="R78" s="131">
        <f>Q78-'Umsatz-und Ertragsvorschau'!J78</f>
        <v>0</v>
      </c>
      <c r="S78" s="129"/>
      <c r="T78" s="131">
        <f>S78-'Umsatz-und Ertragsvorschau'!K78</f>
        <v>0</v>
      </c>
      <c r="U78" s="129"/>
      <c r="V78" s="131">
        <f>U78-'Umsatz-und Ertragsvorschau'!L78</f>
        <v>0</v>
      </c>
      <c r="W78" s="129"/>
      <c r="X78" s="131">
        <f>W78-'Umsatz-und Ertragsvorschau'!M78</f>
        <v>0</v>
      </c>
      <c r="Y78" s="129"/>
      <c r="Z78" s="131">
        <f>Y78-'Umsatz-und Ertragsvorschau'!N78</f>
        <v>0</v>
      </c>
      <c r="AA78" s="219">
        <f t="shared" si="16"/>
        <v>0</v>
      </c>
      <c r="AB78" s="219">
        <f t="shared" si="17"/>
        <v>0</v>
      </c>
    </row>
    <row r="79" spans="1:28" ht="15.75" x14ac:dyDescent="0.25">
      <c r="A79" s="140" t="s">
        <v>109</v>
      </c>
      <c r="B79" s="141" t="s">
        <v>115</v>
      </c>
      <c r="C79" s="129"/>
      <c r="D79" s="131">
        <f>C79-'Umsatz-und Ertragsvorschau'!C79</f>
        <v>0</v>
      </c>
      <c r="E79" s="129"/>
      <c r="F79" s="131">
        <f>E79-'Umsatz-und Ertragsvorschau'!D79</f>
        <v>0</v>
      </c>
      <c r="G79" s="129"/>
      <c r="H79" s="131">
        <f>G79-'Umsatz-und Ertragsvorschau'!E79</f>
        <v>0</v>
      </c>
      <c r="I79" s="129"/>
      <c r="J79" s="131">
        <f>I79-'Umsatz-und Ertragsvorschau'!F79</f>
        <v>0</v>
      </c>
      <c r="K79" s="129"/>
      <c r="L79" s="131">
        <f>K79-'Umsatz-und Ertragsvorschau'!G79</f>
        <v>0</v>
      </c>
      <c r="M79" s="129"/>
      <c r="N79" s="131">
        <f>M79-'Umsatz-und Ertragsvorschau'!H79</f>
        <v>0</v>
      </c>
      <c r="O79" s="129"/>
      <c r="P79" s="131">
        <f>O79-'Umsatz-und Ertragsvorschau'!I79</f>
        <v>0</v>
      </c>
      <c r="Q79" s="129"/>
      <c r="R79" s="131">
        <f>Q79-'Umsatz-und Ertragsvorschau'!J79</f>
        <v>0</v>
      </c>
      <c r="S79" s="129"/>
      <c r="T79" s="131">
        <f>S79-'Umsatz-und Ertragsvorschau'!K79</f>
        <v>0</v>
      </c>
      <c r="U79" s="129"/>
      <c r="V79" s="131">
        <f>U79-'Umsatz-und Ertragsvorschau'!L79</f>
        <v>0</v>
      </c>
      <c r="W79" s="129"/>
      <c r="X79" s="131">
        <f>W79-'Umsatz-und Ertragsvorschau'!M79</f>
        <v>0</v>
      </c>
      <c r="Y79" s="129"/>
      <c r="Z79" s="131">
        <f>Y79-'Umsatz-und Ertragsvorschau'!N79</f>
        <v>0</v>
      </c>
      <c r="AA79" s="219">
        <f t="shared" si="16"/>
        <v>0</v>
      </c>
      <c r="AB79" s="219">
        <f t="shared" si="17"/>
        <v>0</v>
      </c>
    </row>
    <row r="80" spans="1:28" ht="15.75" x14ac:dyDescent="0.25">
      <c r="A80" s="140" t="s">
        <v>109</v>
      </c>
      <c r="B80" s="141" t="s">
        <v>116</v>
      </c>
      <c r="C80" s="129"/>
      <c r="D80" s="131">
        <f>C80-'Umsatz-und Ertragsvorschau'!C80</f>
        <v>0</v>
      </c>
      <c r="E80" s="129"/>
      <c r="F80" s="131">
        <f>E80-'Umsatz-und Ertragsvorschau'!D80</f>
        <v>0</v>
      </c>
      <c r="G80" s="129"/>
      <c r="H80" s="131">
        <f>G80-'Umsatz-und Ertragsvorschau'!E80</f>
        <v>0</v>
      </c>
      <c r="I80" s="129"/>
      <c r="J80" s="131">
        <f>I80-'Umsatz-und Ertragsvorschau'!F80</f>
        <v>0</v>
      </c>
      <c r="K80" s="129"/>
      <c r="L80" s="131">
        <f>K80-'Umsatz-und Ertragsvorschau'!G80</f>
        <v>0</v>
      </c>
      <c r="M80" s="129"/>
      <c r="N80" s="131">
        <f>M80-'Umsatz-und Ertragsvorschau'!H80</f>
        <v>0</v>
      </c>
      <c r="O80" s="129"/>
      <c r="P80" s="131">
        <f>O80-'Umsatz-und Ertragsvorschau'!I80</f>
        <v>0</v>
      </c>
      <c r="Q80" s="129"/>
      <c r="R80" s="131">
        <f>Q80-'Umsatz-und Ertragsvorschau'!J80</f>
        <v>0</v>
      </c>
      <c r="S80" s="129"/>
      <c r="T80" s="131">
        <f>S80-'Umsatz-und Ertragsvorschau'!K80</f>
        <v>0</v>
      </c>
      <c r="U80" s="129"/>
      <c r="V80" s="131">
        <f>U80-'Umsatz-und Ertragsvorschau'!L80</f>
        <v>0</v>
      </c>
      <c r="W80" s="129"/>
      <c r="X80" s="131">
        <f>W80-'Umsatz-und Ertragsvorschau'!M80</f>
        <v>0</v>
      </c>
      <c r="Y80" s="129"/>
      <c r="Z80" s="131">
        <f>Y80-'Umsatz-und Ertragsvorschau'!N80</f>
        <v>0</v>
      </c>
      <c r="AA80" s="219">
        <f t="shared" si="16"/>
        <v>0</v>
      </c>
      <c r="AB80" s="219">
        <f t="shared" si="17"/>
        <v>0</v>
      </c>
    </row>
    <row r="81" spans="1:28" ht="15.75" x14ac:dyDescent="0.25">
      <c r="A81" s="140" t="s">
        <v>109</v>
      </c>
      <c r="B81" s="141" t="s">
        <v>117</v>
      </c>
      <c r="C81" s="129"/>
      <c r="D81" s="131">
        <f>C81-'Umsatz-und Ertragsvorschau'!C81</f>
        <v>0</v>
      </c>
      <c r="E81" s="129"/>
      <c r="F81" s="131">
        <f>E81-'Umsatz-und Ertragsvorschau'!D81</f>
        <v>0</v>
      </c>
      <c r="G81" s="129"/>
      <c r="H81" s="131">
        <f>G81-'Umsatz-und Ertragsvorschau'!E81</f>
        <v>0</v>
      </c>
      <c r="I81" s="129"/>
      <c r="J81" s="131">
        <f>I81-'Umsatz-und Ertragsvorschau'!F81</f>
        <v>0</v>
      </c>
      <c r="K81" s="129"/>
      <c r="L81" s="131">
        <f>K81-'Umsatz-und Ertragsvorschau'!G81</f>
        <v>0</v>
      </c>
      <c r="M81" s="129"/>
      <c r="N81" s="131">
        <f>M81-'Umsatz-und Ertragsvorschau'!H81</f>
        <v>0</v>
      </c>
      <c r="O81" s="129"/>
      <c r="P81" s="131">
        <f>O81-'Umsatz-und Ertragsvorschau'!I81</f>
        <v>0</v>
      </c>
      <c r="Q81" s="129"/>
      <c r="R81" s="131">
        <f>Q81-'Umsatz-und Ertragsvorschau'!J81</f>
        <v>0</v>
      </c>
      <c r="S81" s="129"/>
      <c r="T81" s="131">
        <f>S81-'Umsatz-und Ertragsvorschau'!K81</f>
        <v>0</v>
      </c>
      <c r="U81" s="129"/>
      <c r="V81" s="131">
        <f>U81-'Umsatz-und Ertragsvorschau'!L81</f>
        <v>0</v>
      </c>
      <c r="W81" s="129"/>
      <c r="X81" s="131">
        <f>W81-'Umsatz-und Ertragsvorschau'!M81</f>
        <v>0</v>
      </c>
      <c r="Y81" s="129"/>
      <c r="Z81" s="131">
        <f>Y81-'Umsatz-und Ertragsvorschau'!N81</f>
        <v>0</v>
      </c>
      <c r="AA81" s="219">
        <f t="shared" si="16"/>
        <v>0</v>
      </c>
      <c r="AB81" s="219">
        <f t="shared" si="17"/>
        <v>0</v>
      </c>
    </row>
    <row r="82" spans="1:28" ht="15.75" x14ac:dyDescent="0.25">
      <c r="A82" s="140" t="s">
        <v>109</v>
      </c>
      <c r="B82" s="141" t="s">
        <v>118</v>
      </c>
      <c r="C82" s="129"/>
      <c r="D82" s="131">
        <f>C82-'Umsatz-und Ertragsvorschau'!C82</f>
        <v>0</v>
      </c>
      <c r="E82" s="129"/>
      <c r="F82" s="131">
        <f>E82-'Umsatz-und Ertragsvorschau'!D82</f>
        <v>0</v>
      </c>
      <c r="G82" s="129"/>
      <c r="H82" s="131">
        <f>G82-'Umsatz-und Ertragsvorschau'!E82</f>
        <v>0</v>
      </c>
      <c r="I82" s="129"/>
      <c r="J82" s="131">
        <f>I82-'Umsatz-und Ertragsvorschau'!F82</f>
        <v>0</v>
      </c>
      <c r="K82" s="129"/>
      <c r="L82" s="131">
        <f>K82-'Umsatz-und Ertragsvorschau'!G82</f>
        <v>0</v>
      </c>
      <c r="M82" s="129"/>
      <c r="N82" s="131">
        <f>M82-'Umsatz-und Ertragsvorschau'!H82</f>
        <v>0</v>
      </c>
      <c r="O82" s="129"/>
      <c r="P82" s="131">
        <f>O82-'Umsatz-und Ertragsvorschau'!I82</f>
        <v>0</v>
      </c>
      <c r="Q82" s="129"/>
      <c r="R82" s="131">
        <f>Q82-'Umsatz-und Ertragsvorschau'!J82</f>
        <v>0</v>
      </c>
      <c r="S82" s="129"/>
      <c r="T82" s="131">
        <f>S82-'Umsatz-und Ertragsvorschau'!K82</f>
        <v>0</v>
      </c>
      <c r="U82" s="129"/>
      <c r="V82" s="131">
        <f>U82-'Umsatz-und Ertragsvorschau'!L82</f>
        <v>0</v>
      </c>
      <c r="W82" s="129"/>
      <c r="X82" s="131">
        <f>W82-'Umsatz-und Ertragsvorschau'!M82</f>
        <v>0</v>
      </c>
      <c r="Y82" s="129"/>
      <c r="Z82" s="131">
        <f>Y82-'Umsatz-und Ertragsvorschau'!N82</f>
        <v>0</v>
      </c>
      <c r="AA82" s="219">
        <f t="shared" si="16"/>
        <v>0</v>
      </c>
      <c r="AB82" s="219">
        <f t="shared" si="17"/>
        <v>0</v>
      </c>
    </row>
    <row r="83" spans="1:28" ht="15.75" x14ac:dyDescent="0.25">
      <c r="A83" s="140" t="s">
        <v>109</v>
      </c>
      <c r="B83" s="141" t="s">
        <v>119</v>
      </c>
      <c r="C83" s="129"/>
      <c r="D83" s="131">
        <f>C83-'Umsatz-und Ertragsvorschau'!C83</f>
        <v>0</v>
      </c>
      <c r="E83" s="129"/>
      <c r="F83" s="131">
        <f>E83-'Umsatz-und Ertragsvorschau'!D83</f>
        <v>0</v>
      </c>
      <c r="G83" s="129"/>
      <c r="H83" s="131">
        <f>G83-'Umsatz-und Ertragsvorschau'!E83</f>
        <v>0</v>
      </c>
      <c r="I83" s="129"/>
      <c r="J83" s="131">
        <f>I83-'Umsatz-und Ertragsvorschau'!F83</f>
        <v>0</v>
      </c>
      <c r="K83" s="129"/>
      <c r="L83" s="131">
        <f>K83-'Umsatz-und Ertragsvorschau'!G83</f>
        <v>0</v>
      </c>
      <c r="M83" s="129"/>
      <c r="N83" s="131">
        <f>M83-'Umsatz-und Ertragsvorschau'!H83</f>
        <v>0</v>
      </c>
      <c r="O83" s="129"/>
      <c r="P83" s="131">
        <f>O83-'Umsatz-und Ertragsvorschau'!I83</f>
        <v>0</v>
      </c>
      <c r="Q83" s="129"/>
      <c r="R83" s="131">
        <f>Q83-'Umsatz-und Ertragsvorschau'!J83</f>
        <v>0</v>
      </c>
      <c r="S83" s="129"/>
      <c r="T83" s="131">
        <f>S83-'Umsatz-und Ertragsvorschau'!K83</f>
        <v>0</v>
      </c>
      <c r="U83" s="129"/>
      <c r="V83" s="131">
        <f>U83-'Umsatz-und Ertragsvorschau'!L83</f>
        <v>0</v>
      </c>
      <c r="W83" s="129"/>
      <c r="X83" s="131">
        <f>W83-'Umsatz-und Ertragsvorschau'!M83</f>
        <v>0</v>
      </c>
      <c r="Y83" s="129"/>
      <c r="Z83" s="131">
        <f>Y83-'Umsatz-und Ertragsvorschau'!N83</f>
        <v>0</v>
      </c>
      <c r="AA83" s="219">
        <f t="shared" si="16"/>
        <v>0</v>
      </c>
      <c r="AB83" s="219">
        <f t="shared" si="17"/>
        <v>0</v>
      </c>
    </row>
    <row r="84" spans="1:28" ht="15.75" x14ac:dyDescent="0.25">
      <c r="A84" s="140" t="s">
        <v>109</v>
      </c>
      <c r="B84" s="141" t="s">
        <v>120</v>
      </c>
      <c r="C84" s="129"/>
      <c r="D84" s="131">
        <f>C84-'Umsatz-und Ertragsvorschau'!C84</f>
        <v>0</v>
      </c>
      <c r="E84" s="129"/>
      <c r="F84" s="131">
        <f>E84-'Umsatz-und Ertragsvorschau'!D84</f>
        <v>0</v>
      </c>
      <c r="G84" s="129"/>
      <c r="H84" s="131">
        <f>G84-'Umsatz-und Ertragsvorschau'!E84</f>
        <v>0</v>
      </c>
      <c r="I84" s="129"/>
      <c r="J84" s="131">
        <f>I84-'Umsatz-und Ertragsvorschau'!F84</f>
        <v>0</v>
      </c>
      <c r="K84" s="129"/>
      <c r="L84" s="131">
        <f>K84-'Umsatz-und Ertragsvorschau'!G84</f>
        <v>0</v>
      </c>
      <c r="M84" s="129"/>
      <c r="N84" s="131">
        <f>M84-'Umsatz-und Ertragsvorschau'!H84</f>
        <v>0</v>
      </c>
      <c r="O84" s="129"/>
      <c r="P84" s="131">
        <f>O84-'Umsatz-und Ertragsvorschau'!I84</f>
        <v>0</v>
      </c>
      <c r="Q84" s="129"/>
      <c r="R84" s="131">
        <f>Q84-'Umsatz-und Ertragsvorschau'!J84</f>
        <v>0</v>
      </c>
      <c r="S84" s="129"/>
      <c r="T84" s="131">
        <f>S84-'Umsatz-und Ertragsvorschau'!K84</f>
        <v>0</v>
      </c>
      <c r="U84" s="129"/>
      <c r="V84" s="131">
        <f>U84-'Umsatz-und Ertragsvorschau'!L84</f>
        <v>0</v>
      </c>
      <c r="W84" s="129"/>
      <c r="X84" s="131">
        <f>W84-'Umsatz-und Ertragsvorschau'!M84</f>
        <v>0</v>
      </c>
      <c r="Y84" s="129"/>
      <c r="Z84" s="131">
        <f>Y84-'Umsatz-und Ertragsvorschau'!N84</f>
        <v>0</v>
      </c>
      <c r="AA84" s="219">
        <f t="shared" si="16"/>
        <v>0</v>
      </c>
      <c r="AB84" s="219">
        <f t="shared" si="17"/>
        <v>0</v>
      </c>
    </row>
    <row r="85" spans="1:28" ht="15.75" x14ac:dyDescent="0.25">
      <c r="A85" s="140" t="s">
        <v>109</v>
      </c>
      <c r="B85" s="141" t="s">
        <v>121</v>
      </c>
      <c r="C85" s="129"/>
      <c r="D85" s="131">
        <f>C85-'Umsatz-und Ertragsvorschau'!C85</f>
        <v>0</v>
      </c>
      <c r="E85" s="129"/>
      <c r="F85" s="131">
        <f>E85-'Umsatz-und Ertragsvorschau'!D85</f>
        <v>0</v>
      </c>
      <c r="G85" s="129"/>
      <c r="H85" s="131">
        <f>G85-'Umsatz-und Ertragsvorschau'!E85</f>
        <v>0</v>
      </c>
      <c r="I85" s="129"/>
      <c r="J85" s="131">
        <f>I85-'Umsatz-und Ertragsvorschau'!F85</f>
        <v>0</v>
      </c>
      <c r="K85" s="129"/>
      <c r="L85" s="131">
        <f>K85-'Umsatz-und Ertragsvorschau'!G85</f>
        <v>0</v>
      </c>
      <c r="M85" s="129"/>
      <c r="N85" s="131">
        <f>M85-'Umsatz-und Ertragsvorschau'!H85</f>
        <v>0</v>
      </c>
      <c r="O85" s="129"/>
      <c r="P85" s="131">
        <f>O85-'Umsatz-und Ertragsvorschau'!I85</f>
        <v>0</v>
      </c>
      <c r="Q85" s="129"/>
      <c r="R85" s="131">
        <f>Q85-'Umsatz-und Ertragsvorschau'!J85</f>
        <v>0</v>
      </c>
      <c r="S85" s="129"/>
      <c r="T85" s="131">
        <f>S85-'Umsatz-und Ertragsvorschau'!K85</f>
        <v>0</v>
      </c>
      <c r="U85" s="129"/>
      <c r="V85" s="131">
        <f>U85-'Umsatz-und Ertragsvorschau'!L85</f>
        <v>0</v>
      </c>
      <c r="W85" s="129"/>
      <c r="X85" s="131">
        <f>W85-'Umsatz-und Ertragsvorschau'!M85</f>
        <v>0</v>
      </c>
      <c r="Y85" s="129"/>
      <c r="Z85" s="131">
        <f>Y85-'Umsatz-und Ertragsvorschau'!N85</f>
        <v>0</v>
      </c>
      <c r="AA85" s="219">
        <f t="shared" si="16"/>
        <v>0</v>
      </c>
      <c r="AB85" s="219">
        <f t="shared" si="17"/>
        <v>0</v>
      </c>
    </row>
    <row r="86" spans="1:28" ht="15.75" x14ac:dyDescent="0.25">
      <c r="A86" s="140" t="s">
        <v>109</v>
      </c>
      <c r="B86" s="141" t="s">
        <v>122</v>
      </c>
      <c r="C86" s="142"/>
      <c r="D86" s="131">
        <f>C86-'Umsatz-und Ertragsvorschau'!C86</f>
        <v>0</v>
      </c>
      <c r="E86" s="142"/>
      <c r="F86" s="131">
        <f>E86-'Umsatz-und Ertragsvorschau'!D86</f>
        <v>0</v>
      </c>
      <c r="G86" s="142"/>
      <c r="H86" s="131">
        <f>G86-'Umsatz-und Ertragsvorschau'!E86</f>
        <v>0</v>
      </c>
      <c r="I86" s="142"/>
      <c r="J86" s="131">
        <f>I86-'Umsatz-und Ertragsvorschau'!F86</f>
        <v>0</v>
      </c>
      <c r="K86" s="142"/>
      <c r="L86" s="131">
        <f>K86-'Umsatz-und Ertragsvorschau'!G86</f>
        <v>0</v>
      </c>
      <c r="M86" s="142"/>
      <c r="N86" s="131">
        <f>M86-'Umsatz-und Ertragsvorschau'!H86</f>
        <v>0</v>
      </c>
      <c r="O86" s="142"/>
      <c r="P86" s="131">
        <f>O86-'Umsatz-und Ertragsvorschau'!I86</f>
        <v>0</v>
      </c>
      <c r="Q86" s="142"/>
      <c r="R86" s="131">
        <f>Q86-'Umsatz-und Ertragsvorschau'!J86</f>
        <v>0</v>
      </c>
      <c r="S86" s="142"/>
      <c r="T86" s="131">
        <f>S86-'Umsatz-und Ertragsvorschau'!K86</f>
        <v>0</v>
      </c>
      <c r="U86" s="142"/>
      <c r="V86" s="131">
        <f>U86-'Umsatz-und Ertragsvorschau'!L86</f>
        <v>0</v>
      </c>
      <c r="W86" s="142"/>
      <c r="X86" s="131">
        <f>W86-'Umsatz-und Ertragsvorschau'!M86</f>
        <v>0</v>
      </c>
      <c r="Y86" s="142"/>
      <c r="Z86" s="131">
        <f>Y86-'Umsatz-und Ertragsvorschau'!N86</f>
        <v>0</v>
      </c>
      <c r="AA86" s="219">
        <f t="shared" si="16"/>
        <v>0</v>
      </c>
      <c r="AB86" s="219">
        <f t="shared" si="17"/>
        <v>0</v>
      </c>
    </row>
    <row r="87" spans="1:28" ht="18.75" x14ac:dyDescent="0.25">
      <c r="A87" s="130" t="s">
        <v>123</v>
      </c>
      <c r="B87" s="124" t="s">
        <v>124</v>
      </c>
      <c r="C87" s="131">
        <f t="shared" ref="C87:N87" si="18">SUM(C73:C86)</f>
        <v>0</v>
      </c>
      <c r="D87" s="131">
        <f t="shared" si="18"/>
        <v>0</v>
      </c>
      <c r="E87" s="131">
        <f t="shared" si="18"/>
        <v>0</v>
      </c>
      <c r="F87" s="131">
        <f t="shared" si="18"/>
        <v>0</v>
      </c>
      <c r="G87" s="131">
        <f t="shared" si="18"/>
        <v>0</v>
      </c>
      <c r="H87" s="131">
        <f t="shared" si="18"/>
        <v>0</v>
      </c>
      <c r="I87" s="131">
        <f t="shared" si="18"/>
        <v>0</v>
      </c>
      <c r="J87" s="131">
        <f t="shared" si="18"/>
        <v>0</v>
      </c>
      <c r="K87" s="131">
        <f t="shared" si="18"/>
        <v>0</v>
      </c>
      <c r="L87" s="131">
        <f t="shared" si="18"/>
        <v>0</v>
      </c>
      <c r="M87" s="131">
        <f t="shared" si="18"/>
        <v>0</v>
      </c>
      <c r="N87" s="131">
        <f t="shared" si="18"/>
        <v>0</v>
      </c>
      <c r="O87" s="131">
        <f t="shared" ref="O87:Z87" si="19">SUM(O73:O86)</f>
        <v>0</v>
      </c>
      <c r="P87" s="131">
        <f t="shared" si="19"/>
        <v>0</v>
      </c>
      <c r="Q87" s="131">
        <f t="shared" si="19"/>
        <v>0</v>
      </c>
      <c r="R87" s="131">
        <f t="shared" si="19"/>
        <v>0</v>
      </c>
      <c r="S87" s="131">
        <f t="shared" si="19"/>
        <v>0</v>
      </c>
      <c r="T87" s="131">
        <f t="shared" si="19"/>
        <v>0</v>
      </c>
      <c r="U87" s="131">
        <f t="shared" si="19"/>
        <v>0</v>
      </c>
      <c r="V87" s="131">
        <f t="shared" si="19"/>
        <v>0</v>
      </c>
      <c r="W87" s="131">
        <f t="shared" si="19"/>
        <v>0</v>
      </c>
      <c r="X87" s="131">
        <f t="shared" si="19"/>
        <v>0</v>
      </c>
      <c r="Y87" s="131">
        <f t="shared" si="19"/>
        <v>0</v>
      </c>
      <c r="Z87" s="131">
        <f t="shared" si="19"/>
        <v>0</v>
      </c>
      <c r="AA87" s="219">
        <f t="shared" si="16"/>
        <v>0</v>
      </c>
      <c r="AB87" s="219">
        <f t="shared" si="17"/>
        <v>0</v>
      </c>
    </row>
    <row r="88" spans="1:28" ht="18.75" x14ac:dyDescent="0.25">
      <c r="A88" s="224"/>
      <c r="B88" s="143"/>
      <c r="C88" s="144"/>
      <c r="D88" s="144"/>
      <c r="E88" s="144"/>
      <c r="F88" s="144"/>
      <c r="G88" s="144"/>
      <c r="H88" s="144"/>
      <c r="I88" s="144"/>
      <c r="J88" s="144"/>
      <c r="K88" s="144"/>
      <c r="L88" s="144"/>
      <c r="M88" s="144"/>
      <c r="N88" s="225"/>
      <c r="O88" s="159"/>
      <c r="P88" s="159"/>
      <c r="Q88" s="159"/>
      <c r="R88" s="159"/>
      <c r="S88" s="159"/>
      <c r="T88" s="159"/>
      <c r="U88" s="159"/>
      <c r="V88" s="159"/>
      <c r="W88" s="159"/>
      <c r="X88" s="159"/>
      <c r="Y88" s="159"/>
      <c r="Z88" s="159"/>
      <c r="AA88" s="222"/>
      <c r="AB88" s="226"/>
    </row>
    <row r="89" spans="1:28" ht="18.75" x14ac:dyDescent="0.25">
      <c r="A89" s="130" t="s">
        <v>125</v>
      </c>
      <c r="B89" s="124" t="s">
        <v>126</v>
      </c>
      <c r="C89" s="131">
        <f t="shared" ref="C89:Z89" si="20">C70-C87</f>
        <v>0</v>
      </c>
      <c r="D89" s="131">
        <f t="shared" si="20"/>
        <v>0</v>
      </c>
      <c r="E89" s="131">
        <f t="shared" si="20"/>
        <v>0</v>
      </c>
      <c r="F89" s="131">
        <f t="shared" si="20"/>
        <v>0</v>
      </c>
      <c r="G89" s="131">
        <f t="shared" si="20"/>
        <v>0</v>
      </c>
      <c r="H89" s="131">
        <f t="shared" si="20"/>
        <v>0</v>
      </c>
      <c r="I89" s="131">
        <f t="shared" si="20"/>
        <v>0</v>
      </c>
      <c r="J89" s="131">
        <f t="shared" si="20"/>
        <v>0</v>
      </c>
      <c r="K89" s="131">
        <f t="shared" si="20"/>
        <v>0</v>
      </c>
      <c r="L89" s="131">
        <f t="shared" si="20"/>
        <v>0</v>
      </c>
      <c r="M89" s="131">
        <f t="shared" si="20"/>
        <v>0</v>
      </c>
      <c r="N89" s="131">
        <f t="shared" si="20"/>
        <v>0</v>
      </c>
      <c r="O89" s="131">
        <f t="shared" si="20"/>
        <v>0</v>
      </c>
      <c r="P89" s="131">
        <f t="shared" si="20"/>
        <v>0</v>
      </c>
      <c r="Q89" s="131">
        <f t="shared" si="20"/>
        <v>0</v>
      </c>
      <c r="R89" s="131">
        <f t="shared" si="20"/>
        <v>0</v>
      </c>
      <c r="S89" s="131">
        <f t="shared" si="20"/>
        <v>0</v>
      </c>
      <c r="T89" s="131">
        <f t="shared" si="20"/>
        <v>0</v>
      </c>
      <c r="U89" s="131">
        <f t="shared" si="20"/>
        <v>0</v>
      </c>
      <c r="V89" s="131">
        <f t="shared" si="20"/>
        <v>0</v>
      </c>
      <c r="W89" s="131">
        <f t="shared" si="20"/>
        <v>0</v>
      </c>
      <c r="X89" s="131">
        <f t="shared" si="20"/>
        <v>0</v>
      </c>
      <c r="Y89" s="131">
        <f t="shared" si="20"/>
        <v>0</v>
      </c>
      <c r="Z89" s="131">
        <f t="shared" si="20"/>
        <v>0</v>
      </c>
      <c r="AA89" s="219">
        <f t="shared" si="16"/>
        <v>0</v>
      </c>
      <c r="AB89" s="219">
        <f>P59+R59+T59+V59+X59+Z59+P89+R89+T89+V89+X89+Z89</f>
        <v>0</v>
      </c>
    </row>
    <row r="90" spans="1:28" hidden="1" x14ac:dyDescent="0.25">
      <c r="A90" s="230"/>
      <c r="B90" s="231"/>
      <c r="C90" s="231"/>
      <c r="D90" s="231"/>
      <c r="E90" s="231"/>
      <c r="F90" s="231"/>
      <c r="G90" s="231"/>
      <c r="H90" s="231"/>
      <c r="I90" s="231"/>
      <c r="J90" s="231"/>
      <c r="K90" s="231"/>
      <c r="L90" s="231"/>
      <c r="M90" s="231"/>
      <c r="N90" s="231"/>
      <c r="O90" s="231"/>
    </row>
  </sheetData>
  <sheetProtection password="CC81" sheet="1" objects="1" scenarios="1" selectLockedCells="1"/>
  <mergeCells count="9">
    <mergeCell ref="A64:B65"/>
    <mergeCell ref="AA64:AA65"/>
    <mergeCell ref="AB64:AB65"/>
    <mergeCell ref="A4:B5"/>
    <mergeCell ref="AA4:AA5"/>
    <mergeCell ref="AB4:AB5"/>
    <mergeCell ref="A34:B35"/>
    <mergeCell ref="AA34:AA35"/>
    <mergeCell ref="AB34:AB35"/>
  </mergeCells>
  <conditionalFormatting sqref="D29 F29 H29 J29 L29 N29 D59 F59 H59 J59 L59 N59">
    <cfRule type="cellIs" dxfId="19" priority="19" stopIfTrue="1" operator="lessThan">
      <formula>0</formula>
    </cfRule>
    <cfRule type="cellIs" dxfId="18" priority="20" stopIfTrue="1" operator="greaterThan">
      <formula>0</formula>
    </cfRule>
  </conditionalFormatting>
  <conditionalFormatting sqref="T29">
    <cfRule type="cellIs" dxfId="17" priority="7" stopIfTrue="1" operator="lessThan">
      <formula>0</formula>
    </cfRule>
    <cfRule type="cellIs" dxfId="16" priority="8" stopIfTrue="1" operator="greaterThan">
      <formula>0</formula>
    </cfRule>
  </conditionalFormatting>
  <conditionalFormatting sqref="P59 R59 T59 V59 X59 Z59 AB59">
    <cfRule type="cellIs" dxfId="15" priority="17" stopIfTrue="1" operator="lessThan">
      <formula>0</formula>
    </cfRule>
    <cfRule type="cellIs" dxfId="14" priority="18" stopIfTrue="1" operator="greaterThan">
      <formula>0</formula>
    </cfRule>
  </conditionalFormatting>
  <conditionalFormatting sqref="D89 F89 H89 J89 L89 N89">
    <cfRule type="cellIs" dxfId="13" priority="15" stopIfTrue="1" operator="lessThan">
      <formula>0</formula>
    </cfRule>
    <cfRule type="cellIs" dxfId="12" priority="16" stopIfTrue="1" operator="greaterThan">
      <formula>0</formula>
    </cfRule>
  </conditionalFormatting>
  <conditionalFormatting sqref="P89 R89 T89 V89 X89 Z89 AB89">
    <cfRule type="cellIs" dxfId="11" priority="13" stopIfTrue="1" operator="lessThan">
      <formula>0</formula>
    </cfRule>
    <cfRule type="cellIs" dxfId="10" priority="14" stopIfTrue="1" operator="greaterThan">
      <formula>0</formula>
    </cfRule>
  </conditionalFormatting>
  <conditionalFormatting sqref="P29">
    <cfRule type="cellIs" dxfId="9" priority="11" stopIfTrue="1" operator="lessThan">
      <formula>0</formula>
    </cfRule>
    <cfRule type="cellIs" dxfId="8" priority="12" stopIfTrue="1" operator="greaterThan">
      <formula>0</formula>
    </cfRule>
  </conditionalFormatting>
  <conditionalFormatting sqref="R29">
    <cfRule type="cellIs" dxfId="7" priority="9" stopIfTrue="1" operator="lessThan">
      <formula>0</formula>
    </cfRule>
    <cfRule type="cellIs" dxfId="6" priority="10" stopIfTrue="1" operator="greaterThan">
      <formula>0</formula>
    </cfRule>
  </conditionalFormatting>
  <conditionalFormatting sqref="V29">
    <cfRule type="cellIs" dxfId="5" priority="5" stopIfTrue="1" operator="lessThan">
      <formula>0</formula>
    </cfRule>
    <cfRule type="cellIs" dxfId="4" priority="6" stopIfTrue="1" operator="greaterThan">
      <formula>0</formula>
    </cfRule>
  </conditionalFormatting>
  <conditionalFormatting sqref="X29">
    <cfRule type="cellIs" dxfId="3" priority="3" stopIfTrue="1" operator="lessThan">
      <formula>0</formula>
    </cfRule>
    <cfRule type="cellIs" dxfId="2" priority="4" stopIfTrue="1" operator="greaterThan">
      <formula>0</formula>
    </cfRule>
  </conditionalFormatting>
  <conditionalFormatting sqref="Z29">
    <cfRule type="cellIs" dxfId="1" priority="1" stopIfTrue="1" operator="lessThan">
      <formula>0</formula>
    </cfRule>
    <cfRule type="cellIs" dxfId="0" priority="2" stopIfTrue="1" operator="greaterThan">
      <formula>0</formula>
    </cfRule>
  </conditionalFormatting>
  <printOptions horizontalCentered="1"/>
  <pageMargins left="0.31496062992125984" right="0.31496062992125984" top="1.5748031496062993" bottom="0.39370078740157483" header="0.31496062992125984" footer="0.31496062992125984"/>
  <pageSetup paperSize="9" scale="70" fitToWidth="0" fitToHeight="0" pageOrder="overThenDown" orientation="landscape" r:id="rId1"/>
  <headerFooter scaleWithDoc="0" alignWithMargins="0">
    <oddHeader>&amp;L     Seite &amp;P &amp;A&amp;R&amp;G</oddHeader>
    <oddFooter>&amp;L&amp;G&amp;C&amp;G&amp;R&amp;G</oddFooter>
  </headerFooter>
  <rowBreaks count="2" manualBreakCount="2">
    <brk id="30" max="16383" man="1"/>
    <brk id="60" max="16383" man="1"/>
  </rowBreaks>
  <colBreaks count="1" manualBreakCount="1">
    <brk id="14" max="1048575" man="1"/>
  </col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7" tint="0.79998168889431442"/>
  </sheetPr>
  <dimension ref="A1:IU65"/>
  <sheetViews>
    <sheetView view="pageLayout" zoomScaleNormal="100" zoomScaleSheetLayoutView="100" workbookViewId="0">
      <selection activeCell="C1" sqref="C1"/>
    </sheetView>
  </sheetViews>
  <sheetFormatPr baseColWidth="10" defaultColWidth="0" defaultRowHeight="15" customHeight="1" zeroHeight="1" x14ac:dyDescent="0.25"/>
  <cols>
    <col min="1" max="1" width="23.140625" style="246" customWidth="1"/>
    <col min="2" max="2" width="115.7109375" style="233" customWidth="1"/>
    <col min="3" max="3" width="0.140625" style="233" customWidth="1"/>
    <col min="4" max="255" width="11.5703125" style="233" hidden="1" customWidth="1"/>
    <col min="256" max="16384" width="11.85546875" style="233" hidden="1"/>
  </cols>
  <sheetData>
    <row r="1" spans="1:2" s="234" customFormat="1" ht="24.6" customHeight="1" x14ac:dyDescent="0.25">
      <c r="A1" s="233"/>
      <c r="B1" s="233"/>
    </row>
    <row r="2" spans="1:2" ht="18.600000000000001" customHeight="1" x14ac:dyDescent="0.25">
      <c r="A2" s="275" t="s">
        <v>17</v>
      </c>
      <c r="B2" s="275"/>
    </row>
    <row r="3" spans="1:2" ht="21" x14ac:dyDescent="0.25">
      <c r="A3" s="235" t="s">
        <v>7</v>
      </c>
      <c r="B3" s="236"/>
    </row>
    <row r="4" spans="1:2" ht="30" x14ac:dyDescent="0.25">
      <c r="A4" s="237" t="s">
        <v>156</v>
      </c>
      <c r="B4" s="238" t="s">
        <v>157</v>
      </c>
    </row>
    <row r="5" spans="1:2" ht="30" x14ac:dyDescent="0.25">
      <c r="A5" s="237" t="s">
        <v>59</v>
      </c>
      <c r="B5" s="238" t="s">
        <v>158</v>
      </c>
    </row>
    <row r="6" spans="1:2" ht="30" x14ac:dyDescent="0.25">
      <c r="A6" s="237" t="s">
        <v>60</v>
      </c>
      <c r="B6" s="238" t="s">
        <v>159</v>
      </c>
    </row>
    <row r="7" spans="1:2" x14ac:dyDescent="0.25">
      <c r="A7" s="237" t="s">
        <v>61</v>
      </c>
      <c r="B7" s="238" t="s">
        <v>160</v>
      </c>
    </row>
    <row r="8" spans="1:2" ht="30" x14ac:dyDescent="0.25">
      <c r="A8" s="237" t="s">
        <v>62</v>
      </c>
      <c r="B8" s="238" t="s">
        <v>161</v>
      </c>
    </row>
    <row r="9" spans="1:2" ht="45" x14ac:dyDescent="0.25">
      <c r="A9" s="237" t="s">
        <v>63</v>
      </c>
      <c r="B9" s="238" t="s">
        <v>162</v>
      </c>
    </row>
    <row r="10" spans="1:2" ht="30" customHeight="1" x14ac:dyDescent="0.25">
      <c r="A10" s="237" t="s">
        <v>64</v>
      </c>
      <c r="B10" s="238" t="s">
        <v>163</v>
      </c>
    </row>
    <row r="11" spans="1:2" ht="45" x14ac:dyDescent="0.25">
      <c r="A11" s="237" t="s">
        <v>65</v>
      </c>
      <c r="B11" s="238" t="s">
        <v>164</v>
      </c>
    </row>
    <row r="12" spans="1:2" x14ac:dyDescent="0.25">
      <c r="A12" s="237" t="s">
        <v>66</v>
      </c>
      <c r="B12" s="238" t="s">
        <v>165</v>
      </c>
    </row>
    <row r="13" spans="1:2" ht="45" x14ac:dyDescent="0.25">
      <c r="A13" s="237" t="s">
        <v>166</v>
      </c>
      <c r="B13" s="238" t="s">
        <v>167</v>
      </c>
    </row>
    <row r="14" spans="1:2" ht="30" x14ac:dyDescent="0.25">
      <c r="A14" s="237" t="s">
        <v>70</v>
      </c>
      <c r="B14" s="238" t="s">
        <v>168</v>
      </c>
    </row>
    <row r="15" spans="1:2" ht="45" x14ac:dyDescent="0.25">
      <c r="A15" s="237" t="s">
        <v>71</v>
      </c>
      <c r="B15" s="238" t="s">
        <v>169</v>
      </c>
    </row>
    <row r="16" spans="1:2" x14ac:dyDescent="0.25">
      <c r="A16" s="237" t="s">
        <v>72</v>
      </c>
      <c r="B16" s="238" t="s">
        <v>170</v>
      </c>
    </row>
    <row r="17" spans="1:2" x14ac:dyDescent="0.25">
      <c r="A17" s="237" t="s">
        <v>73</v>
      </c>
      <c r="B17" s="238" t="s">
        <v>171</v>
      </c>
    </row>
    <row r="18" spans="1:2" x14ac:dyDescent="0.25">
      <c r="A18" s="237" t="s">
        <v>74</v>
      </c>
      <c r="B18" s="238" t="s">
        <v>172</v>
      </c>
    </row>
    <row r="19" spans="1:2" ht="30" x14ac:dyDescent="0.25">
      <c r="A19" s="237" t="s">
        <v>75</v>
      </c>
      <c r="B19" s="238" t="s">
        <v>173</v>
      </c>
    </row>
    <row r="20" spans="1:2" x14ac:dyDescent="0.25">
      <c r="A20" s="237" t="s">
        <v>76</v>
      </c>
      <c r="B20" s="238" t="s">
        <v>174</v>
      </c>
    </row>
    <row r="21" spans="1:2" ht="30" x14ac:dyDescent="0.25">
      <c r="A21" s="237" t="s">
        <v>79</v>
      </c>
      <c r="B21" s="238" t="s">
        <v>175</v>
      </c>
    </row>
    <row r="22" spans="1:2" x14ac:dyDescent="0.25">
      <c r="A22" s="239"/>
      <c r="B22" s="240"/>
    </row>
    <row r="23" spans="1:2" ht="21" x14ac:dyDescent="0.25">
      <c r="A23" s="241" t="s">
        <v>9</v>
      </c>
      <c r="B23" s="242"/>
    </row>
    <row r="24" spans="1:2" ht="30.6" customHeight="1" x14ac:dyDescent="0.25">
      <c r="A24" s="243" t="s">
        <v>176</v>
      </c>
      <c r="B24" s="238" t="s">
        <v>177</v>
      </c>
    </row>
    <row r="25" spans="1:2" ht="181.5" customHeight="1" x14ac:dyDescent="0.25">
      <c r="A25" s="238" t="s">
        <v>101</v>
      </c>
      <c r="B25" s="238" t="s">
        <v>178</v>
      </c>
    </row>
    <row r="26" spans="1:2" ht="60" customHeight="1" x14ac:dyDescent="0.25">
      <c r="A26" s="238" t="s">
        <v>103</v>
      </c>
      <c r="B26" s="238" t="s">
        <v>179</v>
      </c>
    </row>
    <row r="27" spans="1:2" ht="30" x14ac:dyDescent="0.25">
      <c r="A27" s="238" t="s">
        <v>104</v>
      </c>
      <c r="B27" s="238" t="s">
        <v>180</v>
      </c>
    </row>
    <row r="28" spans="1:2" ht="30" x14ac:dyDescent="0.25">
      <c r="A28" s="238" t="s">
        <v>54</v>
      </c>
      <c r="B28" s="238" t="s">
        <v>181</v>
      </c>
    </row>
    <row r="29" spans="1:2" ht="30" x14ac:dyDescent="0.25">
      <c r="A29" s="238" t="s">
        <v>110</v>
      </c>
      <c r="B29" s="238" t="s">
        <v>182</v>
      </c>
    </row>
    <row r="30" spans="1:2" ht="30" x14ac:dyDescent="0.25">
      <c r="A30" s="238" t="s">
        <v>111</v>
      </c>
      <c r="B30" s="238" t="s">
        <v>183</v>
      </c>
    </row>
    <row r="31" spans="1:2" x14ac:dyDescent="0.25">
      <c r="A31" s="238" t="s">
        <v>112</v>
      </c>
      <c r="B31" s="238" t="s">
        <v>184</v>
      </c>
    </row>
    <row r="32" spans="1:2" ht="31.9" customHeight="1" x14ac:dyDescent="0.25">
      <c r="A32" s="238" t="s">
        <v>113</v>
      </c>
      <c r="B32" s="238" t="s">
        <v>185</v>
      </c>
    </row>
    <row r="33" spans="1:2" x14ac:dyDescent="0.25">
      <c r="A33" s="238" t="s">
        <v>114</v>
      </c>
      <c r="B33" s="238" t="s">
        <v>186</v>
      </c>
    </row>
    <row r="34" spans="1:2" ht="30" x14ac:dyDescent="0.25">
      <c r="A34" s="238" t="s">
        <v>115</v>
      </c>
      <c r="B34" s="238" t="s">
        <v>187</v>
      </c>
    </row>
    <row r="35" spans="1:2" ht="30" x14ac:dyDescent="0.25">
      <c r="A35" s="238" t="s">
        <v>116</v>
      </c>
      <c r="B35" s="238" t="s">
        <v>188</v>
      </c>
    </row>
    <row r="36" spans="1:2" ht="30" x14ac:dyDescent="0.25">
      <c r="A36" s="238" t="s">
        <v>117</v>
      </c>
      <c r="B36" s="238" t="s">
        <v>189</v>
      </c>
    </row>
    <row r="37" spans="1:2" x14ac:dyDescent="0.25">
      <c r="A37" s="238" t="s">
        <v>118</v>
      </c>
      <c r="B37" s="238" t="s">
        <v>190</v>
      </c>
    </row>
    <row r="38" spans="1:2" x14ac:dyDescent="0.25">
      <c r="A38" s="238" t="s">
        <v>119</v>
      </c>
      <c r="B38" s="238" t="s">
        <v>191</v>
      </c>
    </row>
    <row r="39" spans="1:2" ht="15" customHeight="1" x14ac:dyDescent="0.25">
      <c r="A39" s="238" t="s">
        <v>120</v>
      </c>
      <c r="B39" s="238" t="s">
        <v>192</v>
      </c>
    </row>
    <row r="40" spans="1:2" ht="45" x14ac:dyDescent="0.25">
      <c r="A40" s="238" t="s">
        <v>121</v>
      </c>
      <c r="B40" s="238" t="s">
        <v>193</v>
      </c>
    </row>
    <row r="41" spans="1:2" x14ac:dyDescent="0.25">
      <c r="A41" s="238" t="s">
        <v>122</v>
      </c>
      <c r="B41" s="238" t="s">
        <v>194</v>
      </c>
    </row>
    <row r="42" spans="1:2" ht="32.450000000000003" customHeight="1" x14ac:dyDescent="0.25">
      <c r="A42" s="233"/>
      <c r="B42" s="242"/>
    </row>
    <row r="43" spans="1:2" ht="21" x14ac:dyDescent="0.35">
      <c r="A43" s="244" t="s">
        <v>131</v>
      </c>
      <c r="B43" s="245"/>
    </row>
    <row r="44" spans="1:2" ht="16.149999999999999" customHeight="1" x14ac:dyDescent="0.25">
      <c r="A44" s="238" t="s">
        <v>132</v>
      </c>
      <c r="B44" s="238" t="s">
        <v>195</v>
      </c>
    </row>
    <row r="45" spans="1:2" ht="30" x14ac:dyDescent="0.25">
      <c r="A45" s="238" t="s">
        <v>134</v>
      </c>
      <c r="B45" s="238" t="s">
        <v>196</v>
      </c>
    </row>
    <row r="46" spans="1:2" x14ac:dyDescent="0.25">
      <c r="A46" s="238" t="s">
        <v>83</v>
      </c>
      <c r="B46" s="238" t="s">
        <v>197</v>
      </c>
    </row>
    <row r="47" spans="1:2" ht="30" x14ac:dyDescent="0.25">
      <c r="A47" s="238" t="s">
        <v>136</v>
      </c>
      <c r="B47" s="238" t="s">
        <v>198</v>
      </c>
    </row>
    <row r="48" spans="1:2" ht="30" x14ac:dyDescent="0.25">
      <c r="A48" s="238" t="s">
        <v>57</v>
      </c>
      <c r="B48" s="238" t="s">
        <v>199</v>
      </c>
    </row>
    <row r="49" spans="1:2" ht="30" x14ac:dyDescent="0.25">
      <c r="A49" s="238" t="s">
        <v>140</v>
      </c>
      <c r="B49" s="238" t="s">
        <v>200</v>
      </c>
    </row>
    <row r="50" spans="1:2" x14ac:dyDescent="0.25">
      <c r="A50" s="238" t="s">
        <v>104</v>
      </c>
      <c r="B50" s="238" t="s">
        <v>201</v>
      </c>
    </row>
    <row r="51" spans="1:2" ht="28.9" customHeight="1" x14ac:dyDescent="0.25">
      <c r="A51" s="238" t="s">
        <v>202</v>
      </c>
      <c r="B51" s="238" t="s">
        <v>181</v>
      </c>
    </row>
    <row r="52" spans="1:2" ht="30" x14ac:dyDescent="0.25">
      <c r="A52" s="238" t="s">
        <v>110</v>
      </c>
      <c r="B52" s="238" t="s">
        <v>203</v>
      </c>
    </row>
    <row r="53" spans="1:2" ht="30" x14ac:dyDescent="0.25">
      <c r="A53" s="238" t="s">
        <v>141</v>
      </c>
      <c r="B53" s="238" t="s">
        <v>183</v>
      </c>
    </row>
    <row r="54" spans="1:2" x14ac:dyDescent="0.25">
      <c r="A54" s="238" t="s">
        <v>142</v>
      </c>
      <c r="B54" s="238" t="s">
        <v>204</v>
      </c>
    </row>
    <row r="55" spans="1:2" ht="28.9" customHeight="1" x14ac:dyDescent="0.25">
      <c r="A55" s="238" t="s">
        <v>143</v>
      </c>
      <c r="B55" s="238" t="s">
        <v>185</v>
      </c>
    </row>
    <row r="56" spans="1:2" x14ac:dyDescent="0.25">
      <c r="A56" s="238" t="s">
        <v>114</v>
      </c>
      <c r="B56" s="238" t="s">
        <v>186</v>
      </c>
    </row>
    <row r="57" spans="1:2" ht="30" x14ac:dyDescent="0.25">
      <c r="A57" s="238" t="s">
        <v>144</v>
      </c>
      <c r="B57" s="238" t="s">
        <v>187</v>
      </c>
    </row>
    <row r="58" spans="1:2" ht="30" x14ac:dyDescent="0.25">
      <c r="A58" s="238" t="s">
        <v>145</v>
      </c>
      <c r="B58" s="238" t="s">
        <v>188</v>
      </c>
    </row>
    <row r="59" spans="1:2" ht="30.75" customHeight="1" x14ac:dyDescent="0.25">
      <c r="A59" s="238" t="s">
        <v>146</v>
      </c>
      <c r="B59" s="238" t="s">
        <v>205</v>
      </c>
    </row>
    <row r="60" spans="1:2" x14ac:dyDescent="0.25">
      <c r="A60" s="238" t="s">
        <v>128</v>
      </c>
      <c r="B60" s="238" t="s">
        <v>190</v>
      </c>
    </row>
    <row r="61" spans="1:2" x14ac:dyDescent="0.25">
      <c r="A61" s="238" t="s">
        <v>147</v>
      </c>
      <c r="B61" s="238" t="s">
        <v>191</v>
      </c>
    </row>
    <row r="62" spans="1:2" x14ac:dyDescent="0.25">
      <c r="A62" s="238" t="s">
        <v>49</v>
      </c>
      <c r="B62" s="238" t="s">
        <v>206</v>
      </c>
    </row>
    <row r="63" spans="1:2" ht="30" x14ac:dyDescent="0.25">
      <c r="A63" s="238" t="s">
        <v>76</v>
      </c>
      <c r="B63" s="238" t="s">
        <v>207</v>
      </c>
    </row>
    <row r="64" spans="1:2" x14ac:dyDescent="0.25">
      <c r="A64" s="238" t="s">
        <v>148</v>
      </c>
      <c r="B64" s="238" t="s">
        <v>208</v>
      </c>
    </row>
    <row r="65" spans="1:2" x14ac:dyDescent="0.25">
      <c r="A65" s="238" t="s">
        <v>149</v>
      </c>
      <c r="B65" s="238" t="s">
        <v>209</v>
      </c>
    </row>
  </sheetData>
  <sheetProtection password="CC81" sheet="1" objects="1" scenarios="1" selectLockedCells="1"/>
  <mergeCells count="1">
    <mergeCell ref="A2:B2"/>
  </mergeCells>
  <printOptions horizontalCentered="1"/>
  <pageMargins left="0.31496062992125984" right="0.31496062992125984" top="1.5748031496062993" bottom="0.39370078740157483" header="0.31496062992125984" footer="0.31496062992125984"/>
  <pageSetup paperSize="9" scale="70" orientation="portrait" r:id="rId1"/>
  <headerFooter scaleWithDoc="0" alignWithMargins="0">
    <oddHeader>&amp;L     Seite &amp;P &amp;A&amp;R&amp;G</oddHeader>
    <oddFooter>&amp;L&amp;G&amp;C&amp;G&amp;R&amp;G</oddFooter>
  </headerFooter>
  <rowBreaks count="2" manualBreakCount="2">
    <brk id="22" max="16383" man="1"/>
    <brk id="41" max="1" man="1"/>
  </rowBreaks>
  <legacyDrawingHF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7</vt:i4>
      </vt:variant>
      <vt:variant>
        <vt:lpstr>Benannte Bereiche</vt:lpstr>
      </vt:variant>
      <vt:variant>
        <vt:i4>5</vt:i4>
      </vt:variant>
    </vt:vector>
  </HeadingPairs>
  <TitlesOfParts>
    <vt:vector size="12" baseType="lpstr">
      <vt:lpstr>Erläuterungen</vt:lpstr>
      <vt:lpstr>Private Lebenshaltungskosten</vt:lpstr>
      <vt:lpstr>Kapitalbedarfs- und Fin.-plan</vt:lpstr>
      <vt:lpstr>Umsatz-und Ertragsvorschau</vt:lpstr>
      <vt:lpstr>Liquiditätsplan</vt:lpstr>
      <vt:lpstr>Controlling</vt:lpstr>
      <vt:lpstr>Glossar</vt:lpstr>
      <vt:lpstr>Erläuterungen!Druckbereich</vt:lpstr>
      <vt:lpstr>Liquiditätsplan!Druckbereich</vt:lpstr>
      <vt:lpstr>'Private Lebenshaltungskosten'!Druckbereich</vt:lpstr>
      <vt:lpstr>'Umsatz-und Ertragsvorschau'!Druckbereich</vt:lpstr>
      <vt:lpstr>Controlling!Drucktitel</vt:lpstr>
    </vt:vector>
  </TitlesOfParts>
  <Company>wfb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Hußmann, Helge</dc:creator>
  <cp:lastModifiedBy>Bluhm, Diana</cp:lastModifiedBy>
  <cp:lastPrinted>2020-07-06T11:31:32Z</cp:lastPrinted>
  <dcterms:created xsi:type="dcterms:W3CDTF">2018-02-16T12:56:13Z</dcterms:created>
  <dcterms:modified xsi:type="dcterms:W3CDTF">2024-03-04T14:33:42Z</dcterms:modified>
</cp:coreProperties>
</file>